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19"/>
  <workbookPr/>
  <mc:AlternateContent xmlns:mc="http://schemas.openxmlformats.org/markup-compatibility/2006">
    <mc:Choice Requires="x15">
      <x15ac:absPath xmlns:x15ac="http://schemas.microsoft.com/office/spreadsheetml/2010/11/ac" url="R:\MAIRIE\96-Partage Dev-Durable\CEM\Méthodologie évaluation biodiversité\"/>
    </mc:Choice>
  </mc:AlternateContent>
  <xr:revisionPtr revIDLastSave="335" documentId="11_4E6ECBB560EA37198F7E4016DC1E9E81F37A72C6" xr6:coauthVersionLast="47" xr6:coauthVersionMax="47" xr10:uidLastSave="{DF9556CF-EFB0-42E8-AD26-ED0F9B5D49B0}"/>
  <bookViews>
    <workbookView xWindow="0" yWindow="0" windowWidth="14370" windowHeight="12360" firstSheet="1" activeTab="1" xr2:uid="{00000000-000D-0000-FFFF-FFFF00000000}"/>
  </bookViews>
  <sheets>
    <sheet name="Préambule" sheetId="2" r:id="rId1"/>
    <sheet name="Grille évaluation" sheetId="1" r:id="rId2"/>
    <sheet name="Radar" sheetId="3" r:id="rId3"/>
    <sheet name="Feuil1" sheetId="6" r:id="rId4"/>
    <sheet name="Radar - partie technique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5" l="1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H2" i="5" l="1"/>
  <c r="H3" i="5"/>
  <c r="H4" i="5"/>
  <c r="H5" i="5"/>
  <c r="H6" i="5"/>
  <c r="H7" i="5"/>
  <c r="H8" i="5"/>
  <c r="H9" i="5"/>
  <c r="H10" i="5"/>
  <c r="H11" i="5"/>
  <c r="H12" i="5"/>
  <c r="G13" i="5" s="1"/>
  <c r="H13" i="5"/>
  <c r="H14" i="5"/>
  <c r="H15" i="5"/>
  <c r="H16" i="5"/>
  <c r="G17" i="5" s="1"/>
  <c r="H17" i="5"/>
  <c r="H18" i="5"/>
  <c r="H19" i="5"/>
  <c r="H20" i="5"/>
  <c r="G4" i="5"/>
  <c r="G6" i="5"/>
  <c r="G12" i="5"/>
  <c r="J12" i="5" s="1"/>
  <c r="O12" i="5"/>
  <c r="T12" i="5"/>
  <c r="N12" i="5"/>
  <c r="U12" i="5"/>
  <c r="R12" i="5"/>
  <c r="G18" i="5"/>
  <c r="J18" i="5" s="1"/>
  <c r="G14" i="5"/>
  <c r="G19" i="5"/>
  <c r="G15" i="5"/>
  <c r="J15" i="5" s="1"/>
  <c r="G11" i="5"/>
  <c r="J11" i="5" s="1"/>
  <c r="G10" i="5"/>
  <c r="G9" i="5"/>
  <c r="J9" i="5" s="1"/>
  <c r="G8" i="5"/>
  <c r="J8" i="5" s="1"/>
  <c r="G7" i="5"/>
  <c r="G5" i="5"/>
  <c r="G3" i="5"/>
  <c r="L3" i="5" s="1"/>
  <c r="G20" i="5"/>
  <c r="J20" i="5" s="1"/>
  <c r="G16" i="5"/>
  <c r="J16" i="5" s="1"/>
  <c r="EG11" i="5"/>
  <c r="DK11" i="5"/>
  <c r="EM11" i="5"/>
  <c r="AE11" i="5" l="1"/>
  <c r="FW11" i="5"/>
  <c r="HY11" i="5"/>
  <c r="KA11" i="5"/>
  <c r="CV11" i="5"/>
  <c r="AX11" i="5"/>
  <c r="EF11" i="5"/>
  <c r="KF11" i="5"/>
  <c r="IH11" i="5"/>
  <c r="S12" i="5"/>
  <c r="J5" i="5"/>
  <c r="O13" i="5"/>
  <c r="J7" i="5"/>
  <c r="J4" i="5"/>
  <c r="R17" i="5"/>
  <c r="J13" i="5"/>
  <c r="MR11" i="5"/>
  <c r="JE11" i="5"/>
  <c r="KT11" i="5"/>
  <c r="J19" i="5"/>
  <c r="Q17" i="5"/>
  <c r="Q12" i="5"/>
  <c r="P12" i="5"/>
  <c r="K12" i="5"/>
  <c r="MU11" i="5"/>
  <c r="AJ11" i="5"/>
  <c r="DA11" i="5"/>
  <c r="MW11" i="5"/>
  <c r="J6" i="5"/>
  <c r="J10" i="5"/>
  <c r="J14" i="5"/>
  <c r="P17" i="5"/>
  <c r="M12" i="5"/>
  <c r="L12" i="5"/>
  <c r="K13" i="5"/>
  <c r="J17" i="5"/>
  <c r="J3" i="5"/>
  <c r="M3" i="5"/>
  <c r="L9" i="5"/>
  <c r="P9" i="5"/>
  <c r="T9" i="5"/>
  <c r="M9" i="5"/>
  <c r="Q9" i="5"/>
  <c r="U9" i="5"/>
  <c r="O9" i="5"/>
  <c r="N9" i="5"/>
  <c r="R9" i="5"/>
  <c r="K9" i="5"/>
  <c r="S9" i="5"/>
  <c r="Q4" i="5"/>
  <c r="L6" i="5"/>
  <c r="P6" i="5"/>
  <c r="T6" i="5"/>
  <c r="O6" i="5"/>
  <c r="M6" i="5"/>
  <c r="Q6" i="5"/>
  <c r="U6" i="5"/>
  <c r="N6" i="5"/>
  <c r="R6" i="5"/>
  <c r="K6" i="5"/>
  <c r="S6" i="5"/>
  <c r="M10" i="5"/>
  <c r="Q10" i="5"/>
  <c r="U10" i="5"/>
  <c r="N10" i="5"/>
  <c r="R10" i="5"/>
  <c r="L10" i="5"/>
  <c r="T10" i="5"/>
  <c r="K10" i="5"/>
  <c r="O10" i="5"/>
  <c r="S10" i="5"/>
  <c r="P10" i="5"/>
  <c r="M14" i="5"/>
  <c r="Q14" i="5"/>
  <c r="U14" i="5"/>
  <c r="P14" i="5"/>
  <c r="N14" i="5"/>
  <c r="R14" i="5"/>
  <c r="L14" i="5"/>
  <c r="T14" i="5"/>
  <c r="K14" i="5"/>
  <c r="O14" i="5"/>
  <c r="S14" i="5"/>
  <c r="N17" i="5"/>
  <c r="M17" i="5"/>
  <c r="L17" i="5"/>
  <c r="N4" i="5"/>
  <c r="M4" i="5"/>
  <c r="L4" i="5"/>
  <c r="R13" i="5"/>
  <c r="U13" i="5"/>
  <c r="T13" i="5"/>
  <c r="L5" i="5"/>
  <c r="P5" i="5"/>
  <c r="T5" i="5"/>
  <c r="K5" i="5"/>
  <c r="O5" i="5"/>
  <c r="M5" i="5"/>
  <c r="Q5" i="5"/>
  <c r="U5" i="5"/>
  <c r="N5" i="5"/>
  <c r="R5" i="5"/>
  <c r="S5" i="5"/>
  <c r="R4" i="5"/>
  <c r="P4" i="5"/>
  <c r="K16" i="5"/>
  <c r="O16" i="5"/>
  <c r="S16" i="5"/>
  <c r="L16" i="5"/>
  <c r="P16" i="5"/>
  <c r="T16" i="5"/>
  <c r="N16" i="5"/>
  <c r="M16" i="5"/>
  <c r="Q16" i="5"/>
  <c r="U16" i="5"/>
  <c r="R16" i="5"/>
  <c r="L7" i="5"/>
  <c r="P7" i="5"/>
  <c r="T7" i="5"/>
  <c r="S7" i="5"/>
  <c r="M7" i="5"/>
  <c r="Q7" i="5"/>
  <c r="U7" i="5"/>
  <c r="N7" i="5"/>
  <c r="R7" i="5"/>
  <c r="K7" i="5"/>
  <c r="O7" i="5"/>
  <c r="N11" i="5"/>
  <c r="R11" i="5"/>
  <c r="K11" i="5"/>
  <c r="O11" i="5"/>
  <c r="S11" i="5"/>
  <c r="Q11" i="5"/>
  <c r="L11" i="5"/>
  <c r="P11" i="5"/>
  <c r="T11" i="5"/>
  <c r="M11" i="5"/>
  <c r="U11" i="5"/>
  <c r="M18" i="5"/>
  <c r="Q18" i="5"/>
  <c r="U18" i="5"/>
  <c r="N18" i="5"/>
  <c r="R18" i="5"/>
  <c r="P18" i="5"/>
  <c r="K18" i="5"/>
  <c r="O18" i="5"/>
  <c r="S18" i="5"/>
  <c r="L18" i="5"/>
  <c r="T18" i="5"/>
  <c r="S17" i="5"/>
  <c r="O17" i="5"/>
  <c r="O4" i="5"/>
  <c r="S4" i="5"/>
  <c r="N13" i="5"/>
  <c r="Q13" i="5"/>
  <c r="P13" i="5"/>
  <c r="N19" i="5"/>
  <c r="R19" i="5"/>
  <c r="U19" i="5"/>
  <c r="K19" i="5"/>
  <c r="O19" i="5"/>
  <c r="S19" i="5"/>
  <c r="Q19" i="5"/>
  <c r="L19" i="5"/>
  <c r="P19" i="5"/>
  <c r="T19" i="5"/>
  <c r="M19" i="5"/>
  <c r="K20" i="5"/>
  <c r="O20" i="5"/>
  <c r="S20" i="5"/>
  <c r="U20" i="5"/>
  <c r="R20" i="5"/>
  <c r="L20" i="5"/>
  <c r="P20" i="5"/>
  <c r="T20" i="5"/>
  <c r="N20" i="5"/>
  <c r="M20" i="5"/>
  <c r="Q20" i="5"/>
  <c r="K3" i="5"/>
  <c r="O3" i="5"/>
  <c r="T3" i="5"/>
  <c r="P3" i="5"/>
  <c r="U3" i="5"/>
  <c r="R3" i="5"/>
  <c r="N3" i="5"/>
  <c r="S3" i="5"/>
  <c r="L8" i="5"/>
  <c r="P8" i="5"/>
  <c r="T8" i="5"/>
  <c r="K8" i="5"/>
  <c r="M8" i="5"/>
  <c r="Q8" i="5"/>
  <c r="U8" i="5"/>
  <c r="N8" i="5"/>
  <c r="R8" i="5"/>
  <c r="O8" i="5"/>
  <c r="S8" i="5"/>
  <c r="N15" i="5"/>
  <c r="R15" i="5"/>
  <c r="M15" i="5"/>
  <c r="K15" i="5"/>
  <c r="O15" i="5"/>
  <c r="S15" i="5"/>
  <c r="Q15" i="5"/>
  <c r="L15" i="5"/>
  <c r="P15" i="5"/>
  <c r="T15" i="5"/>
  <c r="U15" i="5"/>
  <c r="K17" i="5"/>
  <c r="U17" i="5"/>
  <c r="T17" i="5"/>
  <c r="K4" i="5"/>
  <c r="U4" i="5"/>
  <c r="T4" i="5"/>
  <c r="S13" i="5"/>
  <c r="M13" i="5"/>
  <c r="L13" i="5"/>
  <c r="BL11" i="5"/>
  <c r="CY11" i="5"/>
  <c r="JD11" i="5"/>
  <c r="II11" i="5"/>
  <c r="FH11" i="5"/>
  <c r="AO11" i="5"/>
  <c r="FM11" i="5"/>
  <c r="KK11" i="5"/>
  <c r="DJ11" i="5"/>
  <c r="NF11" i="5"/>
  <c r="EN11" i="5"/>
  <c r="HW11" i="5"/>
  <c r="AY11" i="5"/>
  <c r="KU11" i="5"/>
  <c r="HT11" i="5"/>
  <c r="BU11" i="5"/>
  <c r="GS11" i="5"/>
  <c r="LQ11" i="5"/>
  <c r="FV11" i="5"/>
  <c r="FD11" i="5"/>
  <c r="FS11" i="5"/>
  <c r="DX11" i="5"/>
  <c r="IF11" i="5"/>
  <c r="DW11" i="5"/>
  <c r="W11" i="5"/>
  <c r="EU11" i="5"/>
  <c r="JS11" i="5"/>
  <c r="BD11" i="5"/>
  <c r="KZ11" i="5"/>
  <c r="BW11" i="5"/>
  <c r="EI11" i="5"/>
  <c r="GU11" i="5"/>
  <c r="JG11" i="5"/>
  <c r="LS11" i="5"/>
  <c r="AR11" i="5"/>
  <c r="DD11" i="5"/>
  <c r="FP11" i="5"/>
  <c r="IB11" i="5"/>
  <c r="KN11" i="5"/>
  <c r="MZ11" i="5"/>
  <c r="BA11" i="5"/>
  <c r="CG11" i="5"/>
  <c r="DM11" i="5"/>
  <c r="ES11" i="5"/>
  <c r="HE11" i="5"/>
  <c r="IK11" i="5"/>
  <c r="JQ11" i="5"/>
  <c r="KW11" i="5"/>
  <c r="MC11" i="5"/>
  <c r="AD11" i="5"/>
  <c r="BN11" i="5"/>
  <c r="DZ11" i="5"/>
  <c r="IX11" i="5"/>
  <c r="LJ11" i="5"/>
  <c r="HP11" i="5"/>
  <c r="JK11" i="5"/>
  <c r="LH11" i="5"/>
  <c r="JL11" i="5"/>
  <c r="FC11" i="5"/>
  <c r="AM11" i="5"/>
  <c r="FK11" i="5"/>
  <c r="KI11" i="5"/>
  <c r="BT11" i="5"/>
  <c r="GR11" i="5"/>
  <c r="LP11" i="5"/>
  <c r="CE11" i="5"/>
  <c r="EQ11" i="5"/>
  <c r="HC11" i="5"/>
  <c r="JO11" i="5"/>
  <c r="MA11" i="5"/>
  <c r="BP11" i="5"/>
  <c r="EB11" i="5"/>
  <c r="IZ11" i="5"/>
  <c r="LL11" i="5"/>
  <c r="Y11" i="5"/>
  <c r="BE11" i="5"/>
  <c r="CK11" i="5"/>
  <c r="DQ11" i="5"/>
  <c r="EW11" i="5"/>
  <c r="HI11" i="5"/>
  <c r="IO11" i="5"/>
  <c r="JU11" i="5"/>
  <c r="LA11" i="5"/>
  <c r="MG11" i="5"/>
  <c r="AH11" i="5"/>
  <c r="CD11" i="5"/>
  <c r="EP11" i="5"/>
  <c r="HB11" i="5"/>
  <c r="JN11" i="5"/>
  <c r="LZ11" i="5"/>
  <c r="AU11" i="5"/>
  <c r="KQ11" i="5"/>
  <c r="DH11" i="5"/>
  <c r="ND11" i="5"/>
  <c r="IU11" i="5"/>
  <c r="CI11" i="5"/>
  <c r="HG11" i="5"/>
  <c r="ME11" i="5"/>
  <c r="DP11" i="5"/>
  <c r="IN11" i="5"/>
  <c r="AQ11" i="5"/>
  <c r="DC11" i="5"/>
  <c r="FO11" i="5"/>
  <c r="IA11" i="5"/>
  <c r="KM11" i="5"/>
  <c r="MY11" i="5"/>
  <c r="BX11" i="5"/>
  <c r="EJ11" i="5"/>
  <c r="GV11" i="5"/>
  <c r="JH11" i="5"/>
  <c r="LT11" i="5"/>
  <c r="AK11" i="5"/>
  <c r="BQ11" i="5"/>
  <c r="CW11" i="5"/>
  <c r="EC11" i="5"/>
  <c r="FI11" i="5"/>
  <c r="HU11" i="5"/>
  <c r="JA11" i="5"/>
  <c r="KG11" i="5"/>
  <c r="LM11" i="5"/>
  <c r="MS11" i="5"/>
  <c r="AT11" i="5"/>
  <c r="CT11" i="5"/>
  <c r="FF11" i="5"/>
  <c r="HR11" i="5"/>
  <c r="KD11" i="5"/>
  <c r="MP11" i="5"/>
  <c r="NE13" i="5"/>
  <c r="NA13" i="5"/>
  <c r="MW13" i="5"/>
  <c r="MS13" i="5"/>
  <c r="MO13" i="5"/>
  <c r="MK13" i="5"/>
  <c r="MG13" i="5"/>
  <c r="MC13" i="5"/>
  <c r="LY13" i="5"/>
  <c r="LU13" i="5"/>
  <c r="LQ13" i="5"/>
  <c r="LM13" i="5"/>
  <c r="LI13" i="5"/>
  <c r="LE13" i="5"/>
  <c r="LA13" i="5"/>
  <c r="KW13" i="5"/>
  <c r="KS13" i="5"/>
  <c r="KO13" i="5"/>
  <c r="KK13" i="5"/>
  <c r="KG13" i="5"/>
  <c r="KC13" i="5"/>
  <c r="JY13" i="5"/>
  <c r="JU13" i="5"/>
  <c r="JQ13" i="5"/>
  <c r="JM13" i="5"/>
  <c r="JI13" i="5"/>
  <c r="JE13" i="5"/>
  <c r="JA13" i="5"/>
  <c r="IW13" i="5"/>
  <c r="IS13" i="5"/>
  <c r="IO13" i="5"/>
  <c r="IK13" i="5"/>
  <c r="IG13" i="5"/>
  <c r="HI13" i="5"/>
  <c r="HE13" i="5"/>
  <c r="HA13" i="5"/>
  <c r="GW13" i="5"/>
  <c r="GS13" i="5"/>
  <c r="GO13" i="5"/>
  <c r="GK13" i="5"/>
  <c r="GG13" i="5"/>
  <c r="GC13" i="5"/>
  <c r="FY13" i="5"/>
  <c r="FU13" i="5"/>
  <c r="FQ13" i="5"/>
  <c r="FM13" i="5"/>
  <c r="FI13" i="5"/>
  <c r="FE13" i="5"/>
  <c r="FA13" i="5"/>
  <c r="EW13" i="5"/>
  <c r="ES13" i="5"/>
  <c r="EO13" i="5"/>
  <c r="EK13" i="5"/>
  <c r="EG13" i="5"/>
  <c r="EC13" i="5"/>
  <c r="DY13" i="5"/>
  <c r="DU13" i="5"/>
  <c r="DQ13" i="5"/>
  <c r="DM13" i="5"/>
  <c r="DI13" i="5"/>
  <c r="DE13" i="5"/>
  <c r="DA13" i="5"/>
  <c r="CW13" i="5"/>
  <c r="CS13" i="5"/>
  <c r="CO13" i="5"/>
  <c r="CK13" i="5"/>
  <c r="CG13" i="5"/>
  <c r="CC13" i="5"/>
  <c r="BY13" i="5"/>
  <c r="BU13" i="5"/>
  <c r="BQ13" i="5"/>
  <c r="BM13" i="5"/>
  <c r="BI13" i="5"/>
  <c r="BE13" i="5"/>
  <c r="BA13" i="5"/>
  <c r="AW13" i="5"/>
  <c r="AS13" i="5"/>
  <c r="AO13" i="5"/>
  <c r="AK13" i="5"/>
  <c r="AG13" i="5"/>
  <c r="AC13" i="5"/>
  <c r="Y13" i="5"/>
  <c r="ND13" i="5"/>
  <c r="MZ13" i="5"/>
  <c r="MV13" i="5"/>
  <c r="MR13" i="5"/>
  <c r="MN13" i="5"/>
  <c r="MJ13" i="5"/>
  <c r="MF13" i="5"/>
  <c r="MB13" i="5"/>
  <c r="LX13" i="5"/>
  <c r="LT13" i="5"/>
  <c r="LP13" i="5"/>
  <c r="LL13" i="5"/>
  <c r="LH13" i="5"/>
  <c r="LD13" i="5"/>
  <c r="KZ13" i="5"/>
  <c r="KV13" i="5"/>
  <c r="KR13" i="5"/>
  <c r="KN13" i="5"/>
  <c r="KJ13" i="5"/>
  <c r="KF13" i="5"/>
  <c r="KB13" i="5"/>
  <c r="JX13" i="5"/>
  <c r="JT13" i="5"/>
  <c r="JP13" i="5"/>
  <c r="JL13" i="5"/>
  <c r="JH13" i="5"/>
  <c r="JD13" i="5"/>
  <c r="IZ13" i="5"/>
  <c r="IV13" i="5"/>
  <c r="IR13" i="5"/>
  <c r="IN13" i="5"/>
  <c r="IJ13" i="5"/>
  <c r="IF13" i="5"/>
  <c r="HH13" i="5"/>
  <c r="HD13" i="5"/>
  <c r="GZ13" i="5"/>
  <c r="GV13" i="5"/>
  <c r="GR13" i="5"/>
  <c r="GN13" i="5"/>
  <c r="GJ13" i="5"/>
  <c r="GF13" i="5"/>
  <c r="GB13" i="5"/>
  <c r="FX13" i="5"/>
  <c r="FT13" i="5"/>
  <c r="FP13" i="5"/>
  <c r="FL13" i="5"/>
  <c r="FH13" i="5"/>
  <c r="FD13" i="5"/>
  <c r="EZ13" i="5"/>
  <c r="EV13" i="5"/>
  <c r="ER13" i="5"/>
  <c r="EN13" i="5"/>
  <c r="EJ13" i="5"/>
  <c r="EF13" i="5"/>
  <c r="EB13" i="5"/>
  <c r="DX13" i="5"/>
  <c r="DT13" i="5"/>
  <c r="DP13" i="5"/>
  <c r="DL13" i="5"/>
  <c r="DH13" i="5"/>
  <c r="DD13" i="5"/>
  <c r="CZ13" i="5"/>
  <c r="CV13" i="5"/>
  <c r="CR13" i="5"/>
  <c r="CN13" i="5"/>
  <c r="CJ13" i="5"/>
  <c r="CF13" i="5"/>
  <c r="CB13" i="5"/>
  <c r="BX13" i="5"/>
  <c r="BT13" i="5"/>
  <c r="BP13" i="5"/>
  <c r="BL13" i="5"/>
  <c r="BH13" i="5"/>
  <c r="BD13" i="5"/>
  <c r="AZ13" i="5"/>
  <c r="AV13" i="5"/>
  <c r="AR13" i="5"/>
  <c r="AN13" i="5"/>
  <c r="AJ13" i="5"/>
  <c r="AF13" i="5"/>
  <c r="AB13" i="5"/>
  <c r="X13" i="5"/>
  <c r="NC13" i="5"/>
  <c r="MY13" i="5"/>
  <c r="MU13" i="5"/>
  <c r="MQ13" i="5"/>
  <c r="MM13" i="5"/>
  <c r="MI13" i="5"/>
  <c r="ME13" i="5"/>
  <c r="MA13" i="5"/>
  <c r="LW13" i="5"/>
  <c r="LS13" i="5"/>
  <c r="LO13" i="5"/>
  <c r="LK13" i="5"/>
  <c r="LG13" i="5"/>
  <c r="LC13" i="5"/>
  <c r="KY13" i="5"/>
  <c r="KU13" i="5"/>
  <c r="KQ13" i="5"/>
  <c r="KM13" i="5"/>
  <c r="KI13" i="5"/>
  <c r="KE13" i="5"/>
  <c r="KA13" i="5"/>
  <c r="JW13" i="5"/>
  <c r="JS13" i="5"/>
  <c r="JO13" i="5"/>
  <c r="JK13" i="5"/>
  <c r="JG13" i="5"/>
  <c r="JC13" i="5"/>
  <c r="IY13" i="5"/>
  <c r="IU13" i="5"/>
  <c r="IQ13" i="5"/>
  <c r="IM13" i="5"/>
  <c r="II13" i="5"/>
  <c r="IE13" i="5"/>
  <c r="HG13" i="5"/>
  <c r="HC13" i="5"/>
  <c r="GY13" i="5"/>
  <c r="GU13" i="5"/>
  <c r="GQ13" i="5"/>
  <c r="GM13" i="5"/>
  <c r="GI13" i="5"/>
  <c r="GE13" i="5"/>
  <c r="GA13" i="5"/>
  <c r="FW13" i="5"/>
  <c r="FS13" i="5"/>
  <c r="FO13" i="5"/>
  <c r="FK13" i="5"/>
  <c r="FG13" i="5"/>
  <c r="FC13" i="5"/>
  <c r="EY13" i="5"/>
  <c r="EU13" i="5"/>
  <c r="EQ13" i="5"/>
  <c r="EM13" i="5"/>
  <c r="EI13" i="5"/>
  <c r="EE13" i="5"/>
  <c r="EA13" i="5"/>
  <c r="DW13" i="5"/>
  <c r="DS13" i="5"/>
  <c r="DO13" i="5"/>
  <c r="DK13" i="5"/>
  <c r="DG13" i="5"/>
  <c r="DC13" i="5"/>
  <c r="CY13" i="5"/>
  <c r="CU13" i="5"/>
  <c r="CQ13" i="5"/>
  <c r="CM13" i="5"/>
  <c r="CI13" i="5"/>
  <c r="CE13" i="5"/>
  <c r="CA13" i="5"/>
  <c r="BW13" i="5"/>
  <c r="BS13" i="5"/>
  <c r="BO13" i="5"/>
  <c r="BK13" i="5"/>
  <c r="BG13" i="5"/>
  <c r="BC13" i="5"/>
  <c r="AY13" i="5"/>
  <c r="AU13" i="5"/>
  <c r="AQ13" i="5"/>
  <c r="AM13" i="5"/>
  <c r="AI13" i="5"/>
  <c r="AE13" i="5"/>
  <c r="AA13" i="5"/>
  <c r="W13" i="5"/>
  <c r="MX13" i="5"/>
  <c r="MH13" i="5"/>
  <c r="LR13" i="5"/>
  <c r="LB13" i="5"/>
  <c r="KL13" i="5"/>
  <c r="JV13" i="5"/>
  <c r="JF13" i="5"/>
  <c r="IP13" i="5"/>
  <c r="HJ13" i="5"/>
  <c r="GT13" i="5"/>
  <c r="GD13" i="5"/>
  <c r="FN13" i="5"/>
  <c r="EX13" i="5"/>
  <c r="EH13" i="5"/>
  <c r="DR13" i="5"/>
  <c r="DB13" i="5"/>
  <c r="CL13" i="5"/>
  <c r="BV13" i="5"/>
  <c r="BF13" i="5"/>
  <c r="AP13" i="5"/>
  <c r="Z13" i="5"/>
  <c r="MT13" i="5"/>
  <c r="MD13" i="5"/>
  <c r="LN13" i="5"/>
  <c r="KX13" i="5"/>
  <c r="KH13" i="5"/>
  <c r="JR13" i="5"/>
  <c r="JB13" i="5"/>
  <c r="IL13" i="5"/>
  <c r="HF13" i="5"/>
  <c r="GP13" i="5"/>
  <c r="FZ13" i="5"/>
  <c r="FJ13" i="5"/>
  <c r="ET13" i="5"/>
  <c r="ED13" i="5"/>
  <c r="DN13" i="5"/>
  <c r="CX13" i="5"/>
  <c r="CH13" i="5"/>
  <c r="BR13" i="5"/>
  <c r="BB13" i="5"/>
  <c r="AL13" i="5"/>
  <c r="V13" i="5"/>
  <c r="NB13" i="5"/>
  <c r="LV13" i="5"/>
  <c r="KP13" i="5"/>
  <c r="JJ13" i="5"/>
  <c r="ID13" i="5"/>
  <c r="GX13" i="5"/>
  <c r="FR13" i="5"/>
  <c r="EL13" i="5"/>
  <c r="DF13" i="5"/>
  <c r="BZ13" i="5"/>
  <c r="AT13" i="5"/>
  <c r="MP13" i="5"/>
  <c r="LJ13" i="5"/>
  <c r="KD13" i="5"/>
  <c r="IX13" i="5"/>
  <c r="GL13" i="5"/>
  <c r="FF13" i="5"/>
  <c r="DZ13" i="5"/>
  <c r="CT13" i="5"/>
  <c r="BN13" i="5"/>
  <c r="AH13" i="5"/>
  <c r="LF13" i="5"/>
  <c r="IT13" i="5"/>
  <c r="GH13" i="5"/>
  <c r="DV13" i="5"/>
  <c r="BJ13" i="5"/>
  <c r="NF13" i="5"/>
  <c r="KT13" i="5"/>
  <c r="IH13" i="5"/>
  <c r="FV13" i="5"/>
  <c r="DJ13" i="5"/>
  <c r="AX13" i="5"/>
  <c r="ML13" i="5"/>
  <c r="JZ13" i="5"/>
  <c r="FB13" i="5"/>
  <c r="JN13" i="5"/>
  <c r="CD13" i="5"/>
  <c r="HB13" i="5"/>
  <c r="AD13" i="5"/>
  <c r="LZ13" i="5"/>
  <c r="EP13" i="5"/>
  <c r="CP13" i="5"/>
  <c r="NC8" i="5"/>
  <c r="MY8" i="5"/>
  <c r="MU8" i="5"/>
  <c r="MQ8" i="5"/>
  <c r="MM8" i="5"/>
  <c r="MI8" i="5"/>
  <c r="ME8" i="5"/>
  <c r="MA8" i="5"/>
  <c r="LW8" i="5"/>
  <c r="LS8" i="5"/>
  <c r="LO8" i="5"/>
  <c r="LK8" i="5"/>
  <c r="LG8" i="5"/>
  <c r="LC8" i="5"/>
  <c r="KY8" i="5"/>
  <c r="KU8" i="5"/>
  <c r="KQ8" i="5"/>
  <c r="KM8" i="5"/>
  <c r="KI8" i="5"/>
  <c r="KE8" i="5"/>
  <c r="KA8" i="5"/>
  <c r="JW8" i="5"/>
  <c r="JS8" i="5"/>
  <c r="JO8" i="5"/>
  <c r="JK8" i="5"/>
  <c r="JG8" i="5"/>
  <c r="JC8" i="5"/>
  <c r="IY8" i="5"/>
  <c r="IU8" i="5"/>
  <c r="IQ8" i="5"/>
  <c r="IM8" i="5"/>
  <c r="II8" i="5"/>
  <c r="IE8" i="5"/>
  <c r="IA8" i="5"/>
  <c r="HW8" i="5"/>
  <c r="HS8" i="5"/>
  <c r="HO8" i="5"/>
  <c r="HK8" i="5"/>
  <c r="HG8" i="5"/>
  <c r="HC8" i="5"/>
  <c r="GY8" i="5"/>
  <c r="GU8" i="5"/>
  <c r="GQ8" i="5"/>
  <c r="GM8" i="5"/>
  <c r="GI8" i="5"/>
  <c r="GE8" i="5"/>
  <c r="GA8" i="5"/>
  <c r="FW8" i="5"/>
  <c r="FS8" i="5"/>
  <c r="FO8" i="5"/>
  <c r="FK8" i="5"/>
  <c r="FG8" i="5"/>
  <c r="FC8" i="5"/>
  <c r="EY8" i="5"/>
  <c r="EU8" i="5"/>
  <c r="EQ8" i="5"/>
  <c r="DS8" i="5"/>
  <c r="DO8" i="5"/>
  <c r="DK8" i="5"/>
  <c r="DG8" i="5"/>
  <c r="DC8" i="5"/>
  <c r="CY8" i="5"/>
  <c r="CU8" i="5"/>
  <c r="CQ8" i="5"/>
  <c r="CM8" i="5"/>
  <c r="CI8" i="5"/>
  <c r="CE8" i="5"/>
  <c r="CA8" i="5"/>
  <c r="BW8" i="5"/>
  <c r="BS8" i="5"/>
  <c r="BO8" i="5"/>
  <c r="BK8" i="5"/>
  <c r="BG8" i="5"/>
  <c r="BC8" i="5"/>
  <c r="AY8" i="5"/>
  <c r="AU8" i="5"/>
  <c r="AQ8" i="5"/>
  <c r="AM8" i="5"/>
  <c r="AI8" i="5"/>
  <c r="AE8" i="5"/>
  <c r="AA8" i="5"/>
  <c r="W8" i="5"/>
  <c r="NF8" i="5"/>
  <c r="NB8" i="5"/>
  <c r="MX8" i="5"/>
  <c r="MT8" i="5"/>
  <c r="MP8" i="5"/>
  <c r="ML8" i="5"/>
  <c r="MH8" i="5"/>
  <c r="MD8" i="5"/>
  <c r="LZ8" i="5"/>
  <c r="LV8" i="5"/>
  <c r="LR8" i="5"/>
  <c r="LN8" i="5"/>
  <c r="LJ8" i="5"/>
  <c r="LF8" i="5"/>
  <c r="LB8" i="5"/>
  <c r="KX8" i="5"/>
  <c r="KT8" i="5"/>
  <c r="KP8" i="5"/>
  <c r="KL8" i="5"/>
  <c r="KH8" i="5"/>
  <c r="KD8" i="5"/>
  <c r="JZ8" i="5"/>
  <c r="JV8" i="5"/>
  <c r="JR8" i="5"/>
  <c r="JN8" i="5"/>
  <c r="JJ8" i="5"/>
  <c r="JF8" i="5"/>
  <c r="JB8" i="5"/>
  <c r="IX8" i="5"/>
  <c r="IT8" i="5"/>
  <c r="IP8" i="5"/>
  <c r="IL8" i="5"/>
  <c r="IH8" i="5"/>
  <c r="ID8" i="5"/>
  <c r="HZ8" i="5"/>
  <c r="HV8" i="5"/>
  <c r="HR8" i="5"/>
  <c r="HN8" i="5"/>
  <c r="HJ8" i="5"/>
  <c r="HF8" i="5"/>
  <c r="HB8" i="5"/>
  <c r="GX8" i="5"/>
  <c r="GT8" i="5"/>
  <c r="GP8" i="5"/>
  <c r="GL8" i="5"/>
  <c r="GH8" i="5"/>
  <c r="GD8" i="5"/>
  <c r="FZ8" i="5"/>
  <c r="FV8" i="5"/>
  <c r="FR8" i="5"/>
  <c r="FN8" i="5"/>
  <c r="FJ8" i="5"/>
  <c r="FF8" i="5"/>
  <c r="FB8" i="5"/>
  <c r="EX8" i="5"/>
  <c r="ET8" i="5"/>
  <c r="EP8" i="5"/>
  <c r="DR8" i="5"/>
  <c r="DN8" i="5"/>
  <c r="DJ8" i="5"/>
  <c r="DF8" i="5"/>
  <c r="DB8" i="5"/>
  <c r="CX8" i="5"/>
  <c r="CT8" i="5"/>
  <c r="CP8" i="5"/>
  <c r="CL8" i="5"/>
  <c r="CH8" i="5"/>
  <c r="CD8" i="5"/>
  <c r="BZ8" i="5"/>
  <c r="BV8" i="5"/>
  <c r="BR8" i="5"/>
  <c r="BN8" i="5"/>
  <c r="BJ8" i="5"/>
  <c r="BF8" i="5"/>
  <c r="BB8" i="5"/>
  <c r="AX8" i="5"/>
  <c r="AT8" i="5"/>
  <c r="AP8" i="5"/>
  <c r="AL8" i="5"/>
  <c r="AH8" i="5"/>
  <c r="AD8" i="5"/>
  <c r="Z8" i="5"/>
  <c r="V8" i="5"/>
  <c r="NA8" i="5"/>
  <c r="MS8" i="5"/>
  <c r="MK8" i="5"/>
  <c r="MC8" i="5"/>
  <c r="LU8" i="5"/>
  <c r="LM8" i="5"/>
  <c r="LE8" i="5"/>
  <c r="KW8" i="5"/>
  <c r="KO8" i="5"/>
  <c r="KG8" i="5"/>
  <c r="JY8" i="5"/>
  <c r="JQ8" i="5"/>
  <c r="JI8" i="5"/>
  <c r="JA8" i="5"/>
  <c r="IS8" i="5"/>
  <c r="IK8" i="5"/>
  <c r="IC8" i="5"/>
  <c r="HU8" i="5"/>
  <c r="HM8" i="5"/>
  <c r="HE8" i="5"/>
  <c r="GW8" i="5"/>
  <c r="GO8" i="5"/>
  <c r="GG8" i="5"/>
  <c r="FY8" i="5"/>
  <c r="FQ8" i="5"/>
  <c r="FI8" i="5"/>
  <c r="FA8" i="5"/>
  <c r="ES8" i="5"/>
  <c r="DM8" i="5"/>
  <c r="DE8" i="5"/>
  <c r="CW8" i="5"/>
  <c r="CO8" i="5"/>
  <c r="CG8" i="5"/>
  <c r="BY8" i="5"/>
  <c r="BQ8" i="5"/>
  <c r="BI8" i="5"/>
  <c r="BA8" i="5"/>
  <c r="AS8" i="5"/>
  <c r="AK8" i="5"/>
  <c r="AC8" i="5"/>
  <c r="MZ8" i="5"/>
  <c r="MR8" i="5"/>
  <c r="MJ8" i="5"/>
  <c r="MB8" i="5"/>
  <c r="LT8" i="5"/>
  <c r="LL8" i="5"/>
  <c r="LD8" i="5"/>
  <c r="KV8" i="5"/>
  <c r="KN8" i="5"/>
  <c r="KF8" i="5"/>
  <c r="JX8" i="5"/>
  <c r="JP8" i="5"/>
  <c r="JH8" i="5"/>
  <c r="IZ8" i="5"/>
  <c r="IR8" i="5"/>
  <c r="IJ8" i="5"/>
  <c r="IB8" i="5"/>
  <c r="HT8" i="5"/>
  <c r="HL8" i="5"/>
  <c r="HD8" i="5"/>
  <c r="GV8" i="5"/>
  <c r="GN8" i="5"/>
  <c r="GF8" i="5"/>
  <c r="FX8" i="5"/>
  <c r="FP8" i="5"/>
  <c r="FH8" i="5"/>
  <c r="EZ8" i="5"/>
  <c r="ER8" i="5"/>
  <c r="DT8" i="5"/>
  <c r="DL8" i="5"/>
  <c r="DD8" i="5"/>
  <c r="CV8" i="5"/>
  <c r="CN8" i="5"/>
  <c r="CF8" i="5"/>
  <c r="BX8" i="5"/>
  <c r="BP8" i="5"/>
  <c r="BH8" i="5"/>
  <c r="AZ8" i="5"/>
  <c r="AR8" i="5"/>
  <c r="AJ8" i="5"/>
  <c r="AB8" i="5"/>
  <c r="MW8" i="5"/>
  <c r="MG8" i="5"/>
  <c r="LQ8" i="5"/>
  <c r="LA8" i="5"/>
  <c r="KK8" i="5"/>
  <c r="JU8" i="5"/>
  <c r="JE8" i="5"/>
  <c r="IO8" i="5"/>
  <c r="HY8" i="5"/>
  <c r="HI8" i="5"/>
  <c r="GS8" i="5"/>
  <c r="GC8" i="5"/>
  <c r="FM8" i="5"/>
  <c r="EW8" i="5"/>
  <c r="DQ8" i="5"/>
  <c r="DA8" i="5"/>
  <c r="CK8" i="5"/>
  <c r="BU8" i="5"/>
  <c r="BE8" i="5"/>
  <c r="AO8" i="5"/>
  <c r="Y8" i="5"/>
  <c r="MV8" i="5"/>
  <c r="MF8" i="5"/>
  <c r="LP8" i="5"/>
  <c r="KZ8" i="5"/>
  <c r="KJ8" i="5"/>
  <c r="JT8" i="5"/>
  <c r="JD8" i="5"/>
  <c r="IN8" i="5"/>
  <c r="HX8" i="5"/>
  <c r="HH8" i="5"/>
  <c r="GR8" i="5"/>
  <c r="GB8" i="5"/>
  <c r="FL8" i="5"/>
  <c r="EV8" i="5"/>
  <c r="DP8" i="5"/>
  <c r="CZ8" i="5"/>
  <c r="CJ8" i="5"/>
  <c r="BT8" i="5"/>
  <c r="BD8" i="5"/>
  <c r="AN8" i="5"/>
  <c r="X8" i="5"/>
  <c r="LX8" i="5"/>
  <c r="KR8" i="5"/>
  <c r="JL8" i="5"/>
  <c r="IF8" i="5"/>
  <c r="GZ8" i="5"/>
  <c r="FT8" i="5"/>
  <c r="EN8" i="5"/>
  <c r="DH8" i="5"/>
  <c r="CB8" i="5"/>
  <c r="AV8" i="5"/>
  <c r="NE8" i="5"/>
  <c r="MO8" i="5"/>
  <c r="LY8" i="5"/>
  <c r="LI8" i="5"/>
  <c r="KS8" i="5"/>
  <c r="KC8" i="5"/>
  <c r="JM8" i="5"/>
  <c r="IW8" i="5"/>
  <c r="IG8" i="5"/>
  <c r="HQ8" i="5"/>
  <c r="HA8" i="5"/>
  <c r="GK8" i="5"/>
  <c r="FU8" i="5"/>
  <c r="FE8" i="5"/>
  <c r="EO8" i="5"/>
  <c r="DI8" i="5"/>
  <c r="CS8" i="5"/>
  <c r="CC8" i="5"/>
  <c r="BM8" i="5"/>
  <c r="AW8" i="5"/>
  <c r="AG8" i="5"/>
  <c r="ND8" i="5"/>
  <c r="MN8" i="5"/>
  <c r="LH8" i="5"/>
  <c r="KB8" i="5"/>
  <c r="IV8" i="5"/>
  <c r="HP8" i="5"/>
  <c r="GJ8" i="5"/>
  <c r="FD8" i="5"/>
  <c r="CR8" i="5"/>
  <c r="BL8" i="5"/>
  <c r="AF8" i="5"/>
  <c r="NC5" i="5"/>
  <c r="MY5" i="5"/>
  <c r="MU5" i="5"/>
  <c r="MQ5" i="5"/>
  <c r="MM5" i="5"/>
  <c r="MI5" i="5"/>
  <c r="ME5" i="5"/>
  <c r="MA5" i="5"/>
  <c r="LW5" i="5"/>
  <c r="LS5" i="5"/>
  <c r="LO5" i="5"/>
  <c r="LK5" i="5"/>
  <c r="LG5" i="5"/>
  <c r="LC5" i="5"/>
  <c r="KY5" i="5"/>
  <c r="KU5" i="5"/>
  <c r="KQ5" i="5"/>
  <c r="KM5" i="5"/>
  <c r="KI5" i="5"/>
  <c r="KE5" i="5"/>
  <c r="KA5" i="5"/>
  <c r="JW5" i="5"/>
  <c r="JS5" i="5"/>
  <c r="JO5" i="5"/>
  <c r="JK5" i="5"/>
  <c r="JG5" i="5"/>
  <c r="JC5" i="5"/>
  <c r="IY5" i="5"/>
  <c r="IU5" i="5"/>
  <c r="IQ5" i="5"/>
  <c r="IM5" i="5"/>
  <c r="II5" i="5"/>
  <c r="IE5" i="5"/>
  <c r="IA5" i="5"/>
  <c r="HW5" i="5"/>
  <c r="HS5" i="5"/>
  <c r="HO5" i="5"/>
  <c r="HK5" i="5"/>
  <c r="HG5" i="5"/>
  <c r="HC5" i="5"/>
  <c r="GY5" i="5"/>
  <c r="GU5" i="5"/>
  <c r="GQ5" i="5"/>
  <c r="GM5" i="5"/>
  <c r="GI5" i="5"/>
  <c r="GE5" i="5"/>
  <c r="GA5" i="5"/>
  <c r="FW5" i="5"/>
  <c r="FS5" i="5"/>
  <c r="FO5" i="5"/>
  <c r="FK5" i="5"/>
  <c r="FG5" i="5"/>
  <c r="FC5" i="5"/>
  <c r="EY5" i="5"/>
  <c r="EU5" i="5"/>
  <c r="EQ5" i="5"/>
  <c r="EM5" i="5"/>
  <c r="EI5" i="5"/>
  <c r="EE5" i="5"/>
  <c r="EA5" i="5"/>
  <c r="DW5" i="5"/>
  <c r="DS5" i="5"/>
  <c r="DO5" i="5"/>
  <c r="DK5" i="5"/>
  <c r="DG5" i="5"/>
  <c r="DC5" i="5"/>
  <c r="CY5" i="5"/>
  <c r="CU5" i="5"/>
  <c r="CQ5" i="5"/>
  <c r="CM5" i="5"/>
  <c r="CI5" i="5"/>
  <c r="BO5" i="5"/>
  <c r="BK5" i="5"/>
  <c r="BG5" i="5"/>
  <c r="BC5" i="5"/>
  <c r="AY5" i="5"/>
  <c r="AU5" i="5"/>
  <c r="AQ5" i="5"/>
  <c r="AM5" i="5"/>
  <c r="AI5" i="5"/>
  <c r="AE5" i="5"/>
  <c r="AA5" i="5"/>
  <c r="W5" i="5"/>
  <c r="NF5" i="5"/>
  <c r="NB5" i="5"/>
  <c r="MX5" i="5"/>
  <c r="MT5" i="5"/>
  <c r="MP5" i="5"/>
  <c r="ML5" i="5"/>
  <c r="MH5" i="5"/>
  <c r="MD5" i="5"/>
  <c r="LZ5" i="5"/>
  <c r="LV5" i="5"/>
  <c r="LR5" i="5"/>
  <c r="LN5" i="5"/>
  <c r="LJ5" i="5"/>
  <c r="LF5" i="5"/>
  <c r="LB5" i="5"/>
  <c r="KX5" i="5"/>
  <c r="KT5" i="5"/>
  <c r="KP5" i="5"/>
  <c r="KL5" i="5"/>
  <c r="KH5" i="5"/>
  <c r="KD5" i="5"/>
  <c r="JZ5" i="5"/>
  <c r="JV5" i="5"/>
  <c r="JR5" i="5"/>
  <c r="JN5" i="5"/>
  <c r="JJ5" i="5"/>
  <c r="JF5" i="5"/>
  <c r="JB5" i="5"/>
  <c r="IX5" i="5"/>
  <c r="IT5" i="5"/>
  <c r="IP5" i="5"/>
  <c r="IL5" i="5"/>
  <c r="IH5" i="5"/>
  <c r="ID5" i="5"/>
  <c r="HZ5" i="5"/>
  <c r="HV5" i="5"/>
  <c r="HR5" i="5"/>
  <c r="HN5" i="5"/>
  <c r="HJ5" i="5"/>
  <c r="HF5" i="5"/>
  <c r="HB5" i="5"/>
  <c r="GX5" i="5"/>
  <c r="GT5" i="5"/>
  <c r="GP5" i="5"/>
  <c r="GL5" i="5"/>
  <c r="GH5" i="5"/>
  <c r="GD5" i="5"/>
  <c r="FZ5" i="5"/>
  <c r="FV5" i="5"/>
  <c r="FR5" i="5"/>
  <c r="FN5" i="5"/>
  <c r="FJ5" i="5"/>
  <c r="FF5" i="5"/>
  <c r="FB5" i="5"/>
  <c r="EX5" i="5"/>
  <c r="ET5" i="5"/>
  <c r="EP5" i="5"/>
  <c r="EL5" i="5"/>
  <c r="EH5" i="5"/>
  <c r="ED5" i="5"/>
  <c r="DZ5" i="5"/>
  <c r="DV5" i="5"/>
  <c r="DR5" i="5"/>
  <c r="DN5" i="5"/>
  <c r="DJ5" i="5"/>
  <c r="DF5" i="5"/>
  <c r="DB5" i="5"/>
  <c r="CX5" i="5"/>
  <c r="CT5" i="5"/>
  <c r="CP5" i="5"/>
  <c r="CL5" i="5"/>
  <c r="BN5" i="5"/>
  <c r="BJ5" i="5"/>
  <c r="BF5" i="5"/>
  <c r="BB5" i="5"/>
  <c r="AX5" i="5"/>
  <c r="AT5" i="5"/>
  <c r="AP5" i="5"/>
  <c r="AL5" i="5"/>
  <c r="AH5" i="5"/>
  <c r="AD5" i="5"/>
  <c r="Z5" i="5"/>
  <c r="V5" i="5"/>
  <c r="MZ5" i="5"/>
  <c r="MR5" i="5"/>
  <c r="MJ5" i="5"/>
  <c r="MB5" i="5"/>
  <c r="LT5" i="5"/>
  <c r="LL5" i="5"/>
  <c r="LD5" i="5"/>
  <c r="KV5" i="5"/>
  <c r="KN5" i="5"/>
  <c r="KF5" i="5"/>
  <c r="JX5" i="5"/>
  <c r="JP5" i="5"/>
  <c r="JH5" i="5"/>
  <c r="IZ5" i="5"/>
  <c r="IR5" i="5"/>
  <c r="IJ5" i="5"/>
  <c r="IB5" i="5"/>
  <c r="HT5" i="5"/>
  <c r="HL5" i="5"/>
  <c r="HD5" i="5"/>
  <c r="GV5" i="5"/>
  <c r="GN5" i="5"/>
  <c r="GF5" i="5"/>
  <c r="FX5" i="5"/>
  <c r="FP5" i="5"/>
  <c r="FH5" i="5"/>
  <c r="EZ5" i="5"/>
  <c r="ER5" i="5"/>
  <c r="EJ5" i="5"/>
  <c r="EB5" i="5"/>
  <c r="DT5" i="5"/>
  <c r="DL5" i="5"/>
  <c r="DD5" i="5"/>
  <c r="CV5" i="5"/>
  <c r="CN5" i="5"/>
  <c r="BH5" i="5"/>
  <c r="AZ5" i="5"/>
  <c r="AR5" i="5"/>
  <c r="AJ5" i="5"/>
  <c r="AB5" i="5"/>
  <c r="MS5" i="5"/>
  <c r="LU5" i="5"/>
  <c r="KG5" i="5"/>
  <c r="JI5" i="5"/>
  <c r="IK5" i="5"/>
  <c r="HM5" i="5"/>
  <c r="GO5" i="5"/>
  <c r="FQ5" i="5"/>
  <c r="EC5" i="5"/>
  <c r="DE5" i="5"/>
  <c r="BI5" i="5"/>
  <c r="AC5" i="5"/>
  <c r="NE5" i="5"/>
  <c r="MW5" i="5"/>
  <c r="MO5" i="5"/>
  <c r="MG5" i="5"/>
  <c r="LY5" i="5"/>
  <c r="LQ5" i="5"/>
  <c r="LI5" i="5"/>
  <c r="LA5" i="5"/>
  <c r="KS5" i="5"/>
  <c r="KK5" i="5"/>
  <c r="KC5" i="5"/>
  <c r="JU5" i="5"/>
  <c r="JM5" i="5"/>
  <c r="JE5" i="5"/>
  <c r="IW5" i="5"/>
  <c r="IO5" i="5"/>
  <c r="IG5" i="5"/>
  <c r="HY5" i="5"/>
  <c r="HQ5" i="5"/>
  <c r="HI5" i="5"/>
  <c r="HA5" i="5"/>
  <c r="GS5" i="5"/>
  <c r="GK5" i="5"/>
  <c r="GC5" i="5"/>
  <c r="FU5" i="5"/>
  <c r="FM5" i="5"/>
  <c r="FE5" i="5"/>
  <c r="EW5" i="5"/>
  <c r="EO5" i="5"/>
  <c r="EG5" i="5"/>
  <c r="DY5" i="5"/>
  <c r="DQ5" i="5"/>
  <c r="DI5" i="5"/>
  <c r="DA5" i="5"/>
  <c r="CS5" i="5"/>
  <c r="CK5" i="5"/>
  <c r="BM5" i="5"/>
  <c r="BE5" i="5"/>
  <c r="AW5" i="5"/>
  <c r="AO5" i="5"/>
  <c r="AG5" i="5"/>
  <c r="Y5" i="5"/>
  <c r="MK5" i="5"/>
  <c r="LM5" i="5"/>
  <c r="KO5" i="5"/>
  <c r="JQ5" i="5"/>
  <c r="JA5" i="5"/>
  <c r="IC5" i="5"/>
  <c r="HE5" i="5"/>
  <c r="FY5" i="5"/>
  <c r="FA5" i="5"/>
  <c r="EK5" i="5"/>
  <c r="DM5" i="5"/>
  <c r="CO5" i="5"/>
  <c r="BA5" i="5"/>
  <c r="AK5" i="5"/>
  <c r="ND5" i="5"/>
  <c r="MV5" i="5"/>
  <c r="MN5" i="5"/>
  <c r="MF5" i="5"/>
  <c r="LX5" i="5"/>
  <c r="LP5" i="5"/>
  <c r="LH5" i="5"/>
  <c r="KZ5" i="5"/>
  <c r="KR5" i="5"/>
  <c r="KJ5" i="5"/>
  <c r="KB5" i="5"/>
  <c r="JT5" i="5"/>
  <c r="JL5" i="5"/>
  <c r="JD5" i="5"/>
  <c r="IV5" i="5"/>
  <c r="IN5" i="5"/>
  <c r="IF5" i="5"/>
  <c r="HX5" i="5"/>
  <c r="HP5" i="5"/>
  <c r="HH5" i="5"/>
  <c r="GZ5" i="5"/>
  <c r="GR5" i="5"/>
  <c r="GJ5" i="5"/>
  <c r="GB5" i="5"/>
  <c r="FT5" i="5"/>
  <c r="FL5" i="5"/>
  <c r="FD5" i="5"/>
  <c r="EV5" i="5"/>
  <c r="EN5" i="5"/>
  <c r="EF5" i="5"/>
  <c r="DX5" i="5"/>
  <c r="DP5" i="5"/>
  <c r="DH5" i="5"/>
  <c r="CZ5" i="5"/>
  <c r="CR5" i="5"/>
  <c r="CJ5" i="5"/>
  <c r="BL5" i="5"/>
  <c r="BD5" i="5"/>
  <c r="AV5" i="5"/>
  <c r="AN5" i="5"/>
  <c r="AF5" i="5"/>
  <c r="X5" i="5"/>
  <c r="NA5" i="5"/>
  <c r="MC5" i="5"/>
  <c r="LE5" i="5"/>
  <c r="KW5" i="5"/>
  <c r="JY5" i="5"/>
  <c r="IS5" i="5"/>
  <c r="HU5" i="5"/>
  <c r="GW5" i="5"/>
  <c r="GG5" i="5"/>
  <c r="FI5" i="5"/>
  <c r="ES5" i="5"/>
  <c r="DU5" i="5"/>
  <c r="CW5" i="5"/>
  <c r="AS5" i="5"/>
  <c r="ND12" i="5"/>
  <c r="MZ12" i="5"/>
  <c r="MV12" i="5"/>
  <c r="MR12" i="5"/>
  <c r="MN12" i="5"/>
  <c r="MJ12" i="5"/>
  <c r="MF12" i="5"/>
  <c r="MB12" i="5"/>
  <c r="LX12" i="5"/>
  <c r="LT12" i="5"/>
  <c r="LP12" i="5"/>
  <c r="LL12" i="5"/>
  <c r="LH12" i="5"/>
  <c r="LD12" i="5"/>
  <c r="KZ12" i="5"/>
  <c r="KV12" i="5"/>
  <c r="KR12" i="5"/>
  <c r="KN12" i="5"/>
  <c r="KJ12" i="5"/>
  <c r="KF12" i="5"/>
  <c r="KB12" i="5"/>
  <c r="JX12" i="5"/>
  <c r="JT12" i="5"/>
  <c r="JP12" i="5"/>
  <c r="JL12" i="5"/>
  <c r="JH12" i="5"/>
  <c r="JD12" i="5"/>
  <c r="IZ12" i="5"/>
  <c r="IV12" i="5"/>
  <c r="IR12" i="5"/>
  <c r="IN12" i="5"/>
  <c r="IJ12" i="5"/>
  <c r="IF12" i="5"/>
  <c r="IB12" i="5"/>
  <c r="HX12" i="5"/>
  <c r="HT12" i="5"/>
  <c r="HP12" i="5"/>
  <c r="HL12" i="5"/>
  <c r="GN12" i="5"/>
  <c r="GJ12" i="5"/>
  <c r="GF12" i="5"/>
  <c r="GB12" i="5"/>
  <c r="FX12" i="5"/>
  <c r="FT12" i="5"/>
  <c r="FP12" i="5"/>
  <c r="FL12" i="5"/>
  <c r="FH12" i="5"/>
  <c r="FD12" i="5"/>
  <c r="EZ12" i="5"/>
  <c r="EV12" i="5"/>
  <c r="ER12" i="5"/>
  <c r="EN12" i="5"/>
  <c r="EJ12" i="5"/>
  <c r="EF12" i="5"/>
  <c r="EB12" i="5"/>
  <c r="DX12" i="5"/>
  <c r="DT12" i="5"/>
  <c r="DP12" i="5"/>
  <c r="DL12" i="5"/>
  <c r="DH12" i="5"/>
  <c r="DD12" i="5"/>
  <c r="CZ12" i="5"/>
  <c r="NC12" i="5"/>
  <c r="MY12" i="5"/>
  <c r="MU12" i="5"/>
  <c r="MQ12" i="5"/>
  <c r="MM12" i="5"/>
  <c r="MI12" i="5"/>
  <c r="ME12" i="5"/>
  <c r="MA12" i="5"/>
  <c r="LW12" i="5"/>
  <c r="LS12" i="5"/>
  <c r="LO12" i="5"/>
  <c r="LK12" i="5"/>
  <c r="LG12" i="5"/>
  <c r="LC12" i="5"/>
  <c r="KY12" i="5"/>
  <c r="KU12" i="5"/>
  <c r="KQ12" i="5"/>
  <c r="KM12" i="5"/>
  <c r="KI12" i="5"/>
  <c r="KE12" i="5"/>
  <c r="KA12" i="5"/>
  <c r="JW12" i="5"/>
  <c r="JS12" i="5"/>
  <c r="JO12" i="5"/>
  <c r="JK12" i="5"/>
  <c r="JG12" i="5"/>
  <c r="JC12" i="5"/>
  <c r="IY12" i="5"/>
  <c r="IU12" i="5"/>
  <c r="IQ12" i="5"/>
  <c r="IM12" i="5"/>
  <c r="II12" i="5"/>
  <c r="IE12" i="5"/>
  <c r="IA12" i="5"/>
  <c r="HW12" i="5"/>
  <c r="HS12" i="5"/>
  <c r="HO12" i="5"/>
  <c r="HK12" i="5"/>
  <c r="GQ12" i="5"/>
  <c r="GM12" i="5"/>
  <c r="GI12" i="5"/>
  <c r="GE12" i="5"/>
  <c r="GA12" i="5"/>
  <c r="FW12" i="5"/>
  <c r="FS12" i="5"/>
  <c r="FO12" i="5"/>
  <c r="FK12" i="5"/>
  <c r="FG12" i="5"/>
  <c r="FC12" i="5"/>
  <c r="EY12" i="5"/>
  <c r="EU12" i="5"/>
  <c r="EQ12" i="5"/>
  <c r="EM12" i="5"/>
  <c r="EI12" i="5"/>
  <c r="EE12" i="5"/>
  <c r="EA12" i="5"/>
  <c r="DW12" i="5"/>
  <c r="DS12" i="5"/>
  <c r="DO12" i="5"/>
  <c r="DK12" i="5"/>
  <c r="DG12" i="5"/>
  <c r="DC12" i="5"/>
  <c r="CY12" i="5"/>
  <c r="CU12" i="5"/>
  <c r="NF12" i="5"/>
  <c r="NB12" i="5"/>
  <c r="MX12" i="5"/>
  <c r="MT12" i="5"/>
  <c r="MP12" i="5"/>
  <c r="ML12" i="5"/>
  <c r="MH12" i="5"/>
  <c r="MD12" i="5"/>
  <c r="LZ12" i="5"/>
  <c r="LV12" i="5"/>
  <c r="LR12" i="5"/>
  <c r="LN12" i="5"/>
  <c r="LJ12" i="5"/>
  <c r="LF12" i="5"/>
  <c r="LB12" i="5"/>
  <c r="KX12" i="5"/>
  <c r="KT12" i="5"/>
  <c r="KP12" i="5"/>
  <c r="KL12" i="5"/>
  <c r="KH12" i="5"/>
  <c r="KD12" i="5"/>
  <c r="JZ12" i="5"/>
  <c r="JV12" i="5"/>
  <c r="JR12" i="5"/>
  <c r="JN12" i="5"/>
  <c r="JJ12" i="5"/>
  <c r="JF12" i="5"/>
  <c r="JB12" i="5"/>
  <c r="IX12" i="5"/>
  <c r="IT12" i="5"/>
  <c r="IP12" i="5"/>
  <c r="IL12" i="5"/>
  <c r="IH12" i="5"/>
  <c r="ID12" i="5"/>
  <c r="HZ12" i="5"/>
  <c r="HV12" i="5"/>
  <c r="HR12" i="5"/>
  <c r="HN12" i="5"/>
  <c r="GP12" i="5"/>
  <c r="GL12" i="5"/>
  <c r="GH12" i="5"/>
  <c r="GD12" i="5"/>
  <c r="FZ12" i="5"/>
  <c r="FV12" i="5"/>
  <c r="FR12" i="5"/>
  <c r="FN12" i="5"/>
  <c r="FJ12" i="5"/>
  <c r="FF12" i="5"/>
  <c r="FB12" i="5"/>
  <c r="EX12" i="5"/>
  <c r="ET12" i="5"/>
  <c r="EP12" i="5"/>
  <c r="EL12" i="5"/>
  <c r="EH12" i="5"/>
  <c r="ED12" i="5"/>
  <c r="DZ12" i="5"/>
  <c r="DV12" i="5"/>
  <c r="DR12" i="5"/>
  <c r="DN12" i="5"/>
  <c r="DJ12" i="5"/>
  <c r="DF12" i="5"/>
  <c r="DB12" i="5"/>
  <c r="CX12" i="5"/>
  <c r="CT12" i="5"/>
  <c r="CP12" i="5"/>
  <c r="MW12" i="5"/>
  <c r="MG12" i="5"/>
  <c r="LQ12" i="5"/>
  <c r="LA12" i="5"/>
  <c r="KK12" i="5"/>
  <c r="JU12" i="5"/>
  <c r="JE12" i="5"/>
  <c r="IO12" i="5"/>
  <c r="HY12" i="5"/>
  <c r="GC12" i="5"/>
  <c r="FM12" i="5"/>
  <c r="EW12" i="5"/>
  <c r="EG12" i="5"/>
  <c r="DQ12" i="5"/>
  <c r="DA12" i="5"/>
  <c r="CR12" i="5"/>
  <c r="CM12" i="5"/>
  <c r="CI12" i="5"/>
  <c r="CE12" i="5"/>
  <c r="CA12" i="5"/>
  <c r="BW12" i="5"/>
  <c r="BS12" i="5"/>
  <c r="BO12" i="5"/>
  <c r="BK12" i="5"/>
  <c r="BG12" i="5"/>
  <c r="BC12" i="5"/>
  <c r="AY12" i="5"/>
  <c r="AU12" i="5"/>
  <c r="AQ12" i="5"/>
  <c r="AM12" i="5"/>
  <c r="AI12" i="5"/>
  <c r="AE12" i="5"/>
  <c r="AA12" i="5"/>
  <c r="W12" i="5"/>
  <c r="MS12" i="5"/>
  <c r="MC12" i="5"/>
  <c r="LM12" i="5"/>
  <c r="KW12" i="5"/>
  <c r="KG12" i="5"/>
  <c r="JQ12" i="5"/>
  <c r="JA12" i="5"/>
  <c r="IK12" i="5"/>
  <c r="HU12" i="5"/>
  <c r="GO12" i="5"/>
  <c r="FY12" i="5"/>
  <c r="FI12" i="5"/>
  <c r="ES12" i="5"/>
  <c r="EC12" i="5"/>
  <c r="DM12" i="5"/>
  <c r="CW12" i="5"/>
  <c r="CQ12" i="5"/>
  <c r="CL12" i="5"/>
  <c r="CH12" i="5"/>
  <c r="CD12" i="5"/>
  <c r="BZ12" i="5"/>
  <c r="BV12" i="5"/>
  <c r="BR12" i="5"/>
  <c r="BN12" i="5"/>
  <c r="BJ12" i="5"/>
  <c r="BF12" i="5"/>
  <c r="BB12" i="5"/>
  <c r="AX12" i="5"/>
  <c r="AT12" i="5"/>
  <c r="AP12" i="5"/>
  <c r="AL12" i="5"/>
  <c r="AH12" i="5"/>
  <c r="AD12" i="5"/>
  <c r="Z12" i="5"/>
  <c r="V12" i="5"/>
  <c r="MO12" i="5"/>
  <c r="LI12" i="5"/>
  <c r="KC12" i="5"/>
  <c r="IW12" i="5"/>
  <c r="HQ12" i="5"/>
  <c r="GK12" i="5"/>
  <c r="FE12" i="5"/>
  <c r="DY12" i="5"/>
  <c r="CV12" i="5"/>
  <c r="CK12" i="5"/>
  <c r="CC12" i="5"/>
  <c r="BU12" i="5"/>
  <c r="BM12" i="5"/>
  <c r="BE12" i="5"/>
  <c r="AW12" i="5"/>
  <c r="AO12" i="5"/>
  <c r="AG12" i="5"/>
  <c r="Y12" i="5"/>
  <c r="MK12" i="5"/>
  <c r="LE12" i="5"/>
  <c r="JY12" i="5"/>
  <c r="IS12" i="5"/>
  <c r="HM12" i="5"/>
  <c r="GG12" i="5"/>
  <c r="FA12" i="5"/>
  <c r="DU12" i="5"/>
  <c r="CS12" i="5"/>
  <c r="CJ12" i="5"/>
  <c r="CB12" i="5"/>
  <c r="BT12" i="5"/>
  <c r="BL12" i="5"/>
  <c r="BD12" i="5"/>
  <c r="AV12" i="5"/>
  <c r="AN12" i="5"/>
  <c r="AF12" i="5"/>
  <c r="X12" i="5"/>
  <c r="LU12" i="5"/>
  <c r="JI12" i="5"/>
  <c r="EK12" i="5"/>
  <c r="CN12" i="5"/>
  <c r="BX12" i="5"/>
  <c r="BH12" i="5"/>
  <c r="AR12" i="5"/>
  <c r="AB12" i="5"/>
  <c r="NE12" i="5"/>
  <c r="KS12" i="5"/>
  <c r="IG12" i="5"/>
  <c r="FU12" i="5"/>
  <c r="DI12" i="5"/>
  <c r="CG12" i="5"/>
  <c r="BQ12" i="5"/>
  <c r="BA12" i="5"/>
  <c r="AK12" i="5"/>
  <c r="NA12" i="5"/>
  <c r="IC12" i="5"/>
  <c r="DE12" i="5"/>
  <c r="BP12" i="5"/>
  <c r="AJ12" i="5"/>
  <c r="LY12" i="5"/>
  <c r="CO12" i="5"/>
  <c r="BI12" i="5"/>
  <c r="AC12" i="5"/>
  <c r="JM12" i="5"/>
  <c r="BY12" i="5"/>
  <c r="KO12" i="5"/>
  <c r="FQ12" i="5"/>
  <c r="CF12" i="5"/>
  <c r="AZ12" i="5"/>
  <c r="EO12" i="5"/>
  <c r="AS12" i="5"/>
  <c r="NE18" i="5"/>
  <c r="NA18" i="5"/>
  <c r="MW18" i="5"/>
  <c r="MS18" i="5"/>
  <c r="MO18" i="5"/>
  <c r="MK18" i="5"/>
  <c r="MG18" i="5"/>
  <c r="MC18" i="5"/>
  <c r="LY18" i="5"/>
  <c r="LU18" i="5"/>
  <c r="LA18" i="5"/>
  <c r="KW18" i="5"/>
  <c r="KS18" i="5"/>
  <c r="KO18" i="5"/>
  <c r="KK18" i="5"/>
  <c r="KG18" i="5"/>
  <c r="KC18" i="5"/>
  <c r="JY18" i="5"/>
  <c r="JU18" i="5"/>
  <c r="JQ18" i="5"/>
  <c r="JM18" i="5"/>
  <c r="JI18" i="5"/>
  <c r="JE18" i="5"/>
  <c r="JA18" i="5"/>
  <c r="IW18" i="5"/>
  <c r="IS18" i="5"/>
  <c r="IO18" i="5"/>
  <c r="IK18" i="5"/>
  <c r="IG18" i="5"/>
  <c r="IC18" i="5"/>
  <c r="HY18" i="5"/>
  <c r="HU18" i="5"/>
  <c r="HQ18" i="5"/>
  <c r="HM18" i="5"/>
  <c r="HI18" i="5"/>
  <c r="HE18" i="5"/>
  <c r="HA18" i="5"/>
  <c r="GW18" i="5"/>
  <c r="GS18" i="5"/>
  <c r="GO18" i="5"/>
  <c r="GK18" i="5"/>
  <c r="GG18" i="5"/>
  <c r="GC18" i="5"/>
  <c r="FY18" i="5"/>
  <c r="FU18" i="5"/>
  <c r="FQ18" i="5"/>
  <c r="FM18" i="5"/>
  <c r="FI18" i="5"/>
  <c r="FE18" i="5"/>
  <c r="FA18" i="5"/>
  <c r="EW18" i="5"/>
  <c r="ES18" i="5"/>
  <c r="EO18" i="5"/>
  <c r="EK18" i="5"/>
  <c r="EG18" i="5"/>
  <c r="EC18" i="5"/>
  <c r="DY18" i="5"/>
  <c r="DU18" i="5"/>
  <c r="DQ18" i="5"/>
  <c r="DM18" i="5"/>
  <c r="DI18" i="5"/>
  <c r="DE18" i="5"/>
  <c r="DA18" i="5"/>
  <c r="CW18" i="5"/>
  <c r="CS18" i="5"/>
  <c r="CO18" i="5"/>
  <c r="CK18" i="5"/>
  <c r="CG18" i="5"/>
  <c r="CC18" i="5"/>
  <c r="BY18" i="5"/>
  <c r="BU18" i="5"/>
  <c r="BQ18" i="5"/>
  <c r="BM18" i="5"/>
  <c r="BI18" i="5"/>
  <c r="BE18" i="5"/>
  <c r="BA18" i="5"/>
  <c r="AW18" i="5"/>
  <c r="AS18" i="5"/>
  <c r="AO18" i="5"/>
  <c r="AK18" i="5"/>
  <c r="AG18" i="5"/>
  <c r="AC18" i="5"/>
  <c r="Y18" i="5"/>
  <c r="NC18" i="5"/>
  <c r="MX18" i="5"/>
  <c r="MR18" i="5"/>
  <c r="MM18" i="5"/>
  <c r="MH18" i="5"/>
  <c r="MB18" i="5"/>
  <c r="LW18" i="5"/>
  <c r="KV18" i="5"/>
  <c r="KQ18" i="5"/>
  <c r="KL18" i="5"/>
  <c r="KF18" i="5"/>
  <c r="KA18" i="5"/>
  <c r="JV18" i="5"/>
  <c r="JP18" i="5"/>
  <c r="JK18" i="5"/>
  <c r="JF18" i="5"/>
  <c r="IZ18" i="5"/>
  <c r="IU18" i="5"/>
  <c r="IP18" i="5"/>
  <c r="IJ18" i="5"/>
  <c r="IE18" i="5"/>
  <c r="HZ18" i="5"/>
  <c r="HT18" i="5"/>
  <c r="HO18" i="5"/>
  <c r="HJ18" i="5"/>
  <c r="HD18" i="5"/>
  <c r="GY18" i="5"/>
  <c r="GT18" i="5"/>
  <c r="GN18" i="5"/>
  <c r="GI18" i="5"/>
  <c r="GD18" i="5"/>
  <c r="FX18" i="5"/>
  <c r="FS18" i="5"/>
  <c r="FN18" i="5"/>
  <c r="FH18" i="5"/>
  <c r="FC18" i="5"/>
  <c r="EX18" i="5"/>
  <c r="ER18" i="5"/>
  <c r="EM18" i="5"/>
  <c r="EH18" i="5"/>
  <c r="EB18" i="5"/>
  <c r="DW18" i="5"/>
  <c r="DR18" i="5"/>
  <c r="DL18" i="5"/>
  <c r="DG18" i="5"/>
  <c r="DB18" i="5"/>
  <c r="CV18" i="5"/>
  <c r="CQ18" i="5"/>
  <c r="CL18" i="5"/>
  <c r="CF18" i="5"/>
  <c r="CA18" i="5"/>
  <c r="BV18" i="5"/>
  <c r="BP18" i="5"/>
  <c r="BK18" i="5"/>
  <c r="BF18" i="5"/>
  <c r="AZ18" i="5"/>
  <c r="AU18" i="5"/>
  <c r="AP18" i="5"/>
  <c r="AJ18" i="5"/>
  <c r="AE18" i="5"/>
  <c r="Z18" i="5"/>
  <c r="NB18" i="5"/>
  <c r="MV18" i="5"/>
  <c r="MQ18" i="5"/>
  <c r="ML18" i="5"/>
  <c r="MF18" i="5"/>
  <c r="MA18" i="5"/>
  <c r="LV18" i="5"/>
  <c r="KZ18" i="5"/>
  <c r="KU18" i="5"/>
  <c r="KP18" i="5"/>
  <c r="KJ18" i="5"/>
  <c r="KE18" i="5"/>
  <c r="JZ18" i="5"/>
  <c r="JT18" i="5"/>
  <c r="JO18" i="5"/>
  <c r="JJ18" i="5"/>
  <c r="JD18" i="5"/>
  <c r="IY18" i="5"/>
  <c r="IT18" i="5"/>
  <c r="IN18" i="5"/>
  <c r="II18" i="5"/>
  <c r="ID18" i="5"/>
  <c r="HX18" i="5"/>
  <c r="HS18" i="5"/>
  <c r="HN18" i="5"/>
  <c r="HH18" i="5"/>
  <c r="HC18" i="5"/>
  <c r="GX18" i="5"/>
  <c r="GR18" i="5"/>
  <c r="GM18" i="5"/>
  <c r="GH18" i="5"/>
  <c r="GB18" i="5"/>
  <c r="FW18" i="5"/>
  <c r="FR18" i="5"/>
  <c r="FL18" i="5"/>
  <c r="FG18" i="5"/>
  <c r="FB18" i="5"/>
  <c r="EV18" i="5"/>
  <c r="EQ18" i="5"/>
  <c r="EL18" i="5"/>
  <c r="EF18" i="5"/>
  <c r="EA18" i="5"/>
  <c r="DV18" i="5"/>
  <c r="DP18" i="5"/>
  <c r="DK18" i="5"/>
  <c r="DF18" i="5"/>
  <c r="CZ18" i="5"/>
  <c r="CU18" i="5"/>
  <c r="CP18" i="5"/>
  <c r="CJ18" i="5"/>
  <c r="CE18" i="5"/>
  <c r="BZ18" i="5"/>
  <c r="BT18" i="5"/>
  <c r="BO18" i="5"/>
  <c r="BJ18" i="5"/>
  <c r="BD18" i="5"/>
  <c r="AY18" i="5"/>
  <c r="AT18" i="5"/>
  <c r="AN18" i="5"/>
  <c r="AI18" i="5"/>
  <c r="AD18" i="5"/>
  <c r="X18" i="5"/>
  <c r="NF18" i="5"/>
  <c r="MZ18" i="5"/>
  <c r="MU18" i="5"/>
  <c r="MP18" i="5"/>
  <c r="MJ18" i="5"/>
  <c r="ME18" i="5"/>
  <c r="LZ18" i="5"/>
  <c r="KY18" i="5"/>
  <c r="KT18" i="5"/>
  <c r="KN18" i="5"/>
  <c r="KI18" i="5"/>
  <c r="KD18" i="5"/>
  <c r="JX18" i="5"/>
  <c r="JS18" i="5"/>
  <c r="JN18" i="5"/>
  <c r="JH18" i="5"/>
  <c r="JC18" i="5"/>
  <c r="IX18" i="5"/>
  <c r="IR18" i="5"/>
  <c r="IM18" i="5"/>
  <c r="IH18" i="5"/>
  <c r="IB18" i="5"/>
  <c r="HW18" i="5"/>
  <c r="HR18" i="5"/>
  <c r="HL18" i="5"/>
  <c r="HG18" i="5"/>
  <c r="HB18" i="5"/>
  <c r="GV18" i="5"/>
  <c r="GQ18" i="5"/>
  <c r="GL18" i="5"/>
  <c r="GF18" i="5"/>
  <c r="GA18" i="5"/>
  <c r="FV18" i="5"/>
  <c r="FP18" i="5"/>
  <c r="FK18" i="5"/>
  <c r="FF18" i="5"/>
  <c r="EZ18" i="5"/>
  <c r="EU18" i="5"/>
  <c r="EP18" i="5"/>
  <c r="EJ18" i="5"/>
  <c r="EE18" i="5"/>
  <c r="DZ18" i="5"/>
  <c r="DT18" i="5"/>
  <c r="DO18" i="5"/>
  <c r="DJ18" i="5"/>
  <c r="DD18" i="5"/>
  <c r="CY18" i="5"/>
  <c r="CT18" i="5"/>
  <c r="CN18" i="5"/>
  <c r="CI18" i="5"/>
  <c r="CD18" i="5"/>
  <c r="BX18" i="5"/>
  <c r="BS18" i="5"/>
  <c r="BN18" i="5"/>
  <c r="BH18" i="5"/>
  <c r="BC18" i="5"/>
  <c r="AX18" i="5"/>
  <c r="AR18" i="5"/>
  <c r="AM18" i="5"/>
  <c r="AH18" i="5"/>
  <c r="AB18" i="5"/>
  <c r="W18" i="5"/>
  <c r="ND18" i="5"/>
  <c r="MI18" i="5"/>
  <c r="KR18" i="5"/>
  <c r="JW18" i="5"/>
  <c r="JB18" i="5"/>
  <c r="IF18" i="5"/>
  <c r="HK18" i="5"/>
  <c r="GP18" i="5"/>
  <c r="FT18" i="5"/>
  <c r="EY18" i="5"/>
  <c r="ED18" i="5"/>
  <c r="DH18" i="5"/>
  <c r="CM18" i="5"/>
  <c r="BR18" i="5"/>
  <c r="AV18" i="5"/>
  <c r="AA18" i="5"/>
  <c r="MY18" i="5"/>
  <c r="MD18" i="5"/>
  <c r="KM18" i="5"/>
  <c r="JR18" i="5"/>
  <c r="IV18" i="5"/>
  <c r="IA18" i="5"/>
  <c r="HF18" i="5"/>
  <c r="GJ18" i="5"/>
  <c r="FO18" i="5"/>
  <c r="ET18" i="5"/>
  <c r="DX18" i="5"/>
  <c r="DC18" i="5"/>
  <c r="CH18" i="5"/>
  <c r="BL18" i="5"/>
  <c r="AQ18" i="5"/>
  <c r="V18" i="5"/>
  <c r="MT18" i="5"/>
  <c r="LX18" i="5"/>
  <c r="KH18" i="5"/>
  <c r="JL18" i="5"/>
  <c r="IQ18" i="5"/>
  <c r="HV18" i="5"/>
  <c r="GZ18" i="5"/>
  <c r="GE18" i="5"/>
  <c r="FJ18" i="5"/>
  <c r="EN18" i="5"/>
  <c r="DS18" i="5"/>
  <c r="CX18" i="5"/>
  <c r="CB18" i="5"/>
  <c r="BG18" i="5"/>
  <c r="AL18" i="5"/>
  <c r="MN18" i="5"/>
  <c r="JG18" i="5"/>
  <c r="FZ18" i="5"/>
  <c r="CR18" i="5"/>
  <c r="IL18" i="5"/>
  <c r="FD18" i="5"/>
  <c r="BW18" i="5"/>
  <c r="KX18" i="5"/>
  <c r="HP18" i="5"/>
  <c r="EI18" i="5"/>
  <c r="BB18" i="5"/>
  <c r="DN18" i="5"/>
  <c r="AF18" i="5"/>
  <c r="KB18" i="5"/>
  <c r="GU18" i="5"/>
  <c r="AF11" i="5"/>
  <c r="KB11" i="5"/>
  <c r="CA11" i="5"/>
  <c r="GY11" i="5"/>
  <c r="LW11" i="5"/>
  <c r="AV11" i="5"/>
  <c r="FT11" i="5"/>
  <c r="KR11" i="5"/>
  <c r="BK11" i="5"/>
  <c r="LG11" i="5"/>
  <c r="BC11" i="5"/>
  <c r="DO11" i="5"/>
  <c r="IM11" i="5"/>
  <c r="KY11" i="5"/>
  <c r="X11" i="5"/>
  <c r="CJ11" i="5"/>
  <c r="EV11" i="5"/>
  <c r="HH11" i="5"/>
  <c r="JT11" i="5"/>
  <c r="MF11" i="5"/>
  <c r="AA11" i="5"/>
  <c r="BG11" i="5"/>
  <c r="CM11" i="5"/>
  <c r="DS11" i="5"/>
  <c r="EY11" i="5"/>
  <c r="HK11" i="5"/>
  <c r="IQ11" i="5"/>
  <c r="JW11" i="5"/>
  <c r="LC11" i="5"/>
  <c r="MI11" i="5"/>
  <c r="AZ11" i="5"/>
  <c r="CF11" i="5"/>
  <c r="DL11" i="5"/>
  <c r="ER11" i="5"/>
  <c r="FX11" i="5"/>
  <c r="HD11" i="5"/>
  <c r="IJ11" i="5"/>
  <c r="JP11" i="5"/>
  <c r="KV11" i="5"/>
  <c r="MB11" i="5"/>
  <c r="AC11" i="5"/>
  <c r="AS11" i="5"/>
  <c r="BI11" i="5"/>
  <c r="BY11" i="5"/>
  <c r="CO11" i="5"/>
  <c r="DE11" i="5"/>
  <c r="DU11" i="5"/>
  <c r="EK11" i="5"/>
  <c r="FA11" i="5"/>
  <c r="FQ11" i="5"/>
  <c r="GW11" i="5"/>
  <c r="HM11" i="5"/>
  <c r="IC11" i="5"/>
  <c r="IS11" i="5"/>
  <c r="JI11" i="5"/>
  <c r="JY11" i="5"/>
  <c r="KO11" i="5"/>
  <c r="LE11" i="5"/>
  <c r="LU11" i="5"/>
  <c r="MK11" i="5"/>
  <c r="NA11" i="5"/>
  <c r="V11" i="5"/>
  <c r="AL11" i="5"/>
  <c r="BB11" i="5"/>
  <c r="BR11" i="5"/>
  <c r="CH11" i="5"/>
  <c r="CX11" i="5"/>
  <c r="DN11" i="5"/>
  <c r="ED11" i="5"/>
  <c r="ET11" i="5"/>
  <c r="FJ11" i="5"/>
  <c r="HF11" i="5"/>
  <c r="HV11" i="5"/>
  <c r="IL11" i="5"/>
  <c r="JB11" i="5"/>
  <c r="JR11" i="5"/>
  <c r="KH11" i="5"/>
  <c r="KX11" i="5"/>
  <c r="LN11" i="5"/>
  <c r="MD11" i="5"/>
  <c r="MT11" i="5"/>
  <c r="NF2" i="5"/>
  <c r="NB2" i="5"/>
  <c r="MX2" i="5"/>
  <c r="MT2" i="5"/>
  <c r="MP2" i="5"/>
  <c r="ML2" i="5"/>
  <c r="MH2" i="5"/>
  <c r="MD2" i="5"/>
  <c r="LZ2" i="5"/>
  <c r="LV2" i="5"/>
  <c r="LR2" i="5"/>
  <c r="LN2" i="5"/>
  <c r="LJ2" i="5"/>
  <c r="LF2" i="5"/>
  <c r="LB2" i="5"/>
  <c r="KX2" i="5"/>
  <c r="KT2" i="5"/>
  <c r="KP2" i="5"/>
  <c r="KL2" i="5"/>
  <c r="KH2" i="5"/>
  <c r="KD2" i="5"/>
  <c r="JZ2" i="5"/>
  <c r="JV2" i="5"/>
  <c r="JR2" i="5"/>
  <c r="JN2" i="5"/>
  <c r="JJ2" i="5"/>
  <c r="JF2" i="5"/>
  <c r="JB2" i="5"/>
  <c r="IX2" i="5"/>
  <c r="IT2" i="5"/>
  <c r="IP2" i="5"/>
  <c r="IL2" i="5"/>
  <c r="IH2" i="5"/>
  <c r="ID2" i="5"/>
  <c r="HZ2" i="5"/>
  <c r="HV2" i="5"/>
  <c r="HR2" i="5"/>
  <c r="HN2" i="5"/>
  <c r="HJ2" i="5"/>
  <c r="HF2" i="5"/>
  <c r="HB2" i="5"/>
  <c r="GX2" i="5"/>
  <c r="GT2" i="5"/>
  <c r="GP2" i="5"/>
  <c r="GL2" i="5"/>
  <c r="GH2" i="5"/>
  <c r="GD2" i="5"/>
  <c r="FZ2" i="5"/>
  <c r="FV2" i="5"/>
  <c r="FR2" i="5"/>
  <c r="FN2" i="5"/>
  <c r="FJ2" i="5"/>
  <c r="FF2" i="5"/>
  <c r="FB2" i="5"/>
  <c r="EX2" i="5"/>
  <c r="ET2" i="5"/>
  <c r="EP2" i="5"/>
  <c r="EL2" i="5"/>
  <c r="EH2" i="5"/>
  <c r="ED2" i="5"/>
  <c r="DZ2" i="5"/>
  <c r="DV2" i="5"/>
  <c r="DR2" i="5"/>
  <c r="DN2" i="5"/>
  <c r="DJ2" i="5"/>
  <c r="DF2" i="5"/>
  <c r="DB2" i="5"/>
  <c r="CX2" i="5"/>
  <c r="CT2" i="5"/>
  <c r="CP2" i="5"/>
  <c r="CL2" i="5"/>
  <c r="CH2" i="5"/>
  <c r="CD2" i="5"/>
  <c r="NE2" i="5"/>
  <c r="NA2" i="5"/>
  <c r="MW2" i="5"/>
  <c r="MS2" i="5"/>
  <c r="MO2" i="5"/>
  <c r="MK2" i="5"/>
  <c r="MG2" i="5"/>
  <c r="MC2" i="5"/>
  <c r="LY2" i="5"/>
  <c r="LU2" i="5"/>
  <c r="LQ2" i="5"/>
  <c r="LM2" i="5"/>
  <c r="LI2" i="5"/>
  <c r="LE2" i="5"/>
  <c r="LA2" i="5"/>
  <c r="KW2" i="5"/>
  <c r="KS2" i="5"/>
  <c r="KO2" i="5"/>
  <c r="KK2" i="5"/>
  <c r="KG2" i="5"/>
  <c r="KC2" i="5"/>
  <c r="JY2" i="5"/>
  <c r="JU2" i="5"/>
  <c r="JQ2" i="5"/>
  <c r="JM2" i="5"/>
  <c r="JI2" i="5"/>
  <c r="JE2" i="5"/>
  <c r="JA2" i="5"/>
  <c r="IW2" i="5"/>
  <c r="IS2" i="5"/>
  <c r="IO2" i="5"/>
  <c r="IK2" i="5"/>
  <c r="IG2" i="5"/>
  <c r="IC2" i="5"/>
  <c r="HY2" i="5"/>
  <c r="HU2" i="5"/>
  <c r="HQ2" i="5"/>
  <c r="HM2" i="5"/>
  <c r="HI2" i="5"/>
  <c r="HE2" i="5"/>
  <c r="HA2" i="5"/>
  <c r="GW2" i="5"/>
  <c r="GS2" i="5"/>
  <c r="GO2" i="5"/>
  <c r="GK2" i="5"/>
  <c r="GG2" i="5"/>
  <c r="GC2" i="5"/>
  <c r="FY2" i="5"/>
  <c r="FU2" i="5"/>
  <c r="FQ2" i="5"/>
  <c r="FM2" i="5"/>
  <c r="FI2" i="5"/>
  <c r="FE2" i="5"/>
  <c r="FA2" i="5"/>
  <c r="EW2" i="5"/>
  <c r="ES2" i="5"/>
  <c r="EO2" i="5"/>
  <c r="EK2" i="5"/>
  <c r="EG2" i="5"/>
  <c r="EC2" i="5"/>
  <c r="DY2" i="5"/>
  <c r="DU2" i="5"/>
  <c r="DQ2" i="5"/>
  <c r="DM2" i="5"/>
  <c r="DI2" i="5"/>
  <c r="DE2" i="5"/>
  <c r="DA2" i="5"/>
  <c r="CW2" i="5"/>
  <c r="CS2" i="5"/>
  <c r="CO2" i="5"/>
  <c r="CK2" i="5"/>
  <c r="CG2" i="5"/>
  <c r="CC2" i="5"/>
  <c r="BY2" i="5"/>
  <c r="BU2" i="5"/>
  <c r="BQ2" i="5"/>
  <c r="BM2" i="5"/>
  <c r="BI2" i="5"/>
  <c r="BE2" i="5"/>
  <c r="BA2" i="5"/>
  <c r="AW2" i="5"/>
  <c r="AS2" i="5"/>
  <c r="AO2" i="5"/>
  <c r="AK2" i="5"/>
  <c r="AG2" i="5"/>
  <c r="MY2" i="5"/>
  <c r="MQ2" i="5"/>
  <c r="MI2" i="5"/>
  <c r="MA2" i="5"/>
  <c r="LS2" i="5"/>
  <c r="LK2" i="5"/>
  <c r="LC2" i="5"/>
  <c r="KU2" i="5"/>
  <c r="KM2" i="5"/>
  <c r="KE2" i="5"/>
  <c r="JW2" i="5"/>
  <c r="JO2" i="5"/>
  <c r="JG2" i="5"/>
  <c r="IY2" i="5"/>
  <c r="IQ2" i="5"/>
  <c r="II2" i="5"/>
  <c r="IA2" i="5"/>
  <c r="HS2" i="5"/>
  <c r="HK2" i="5"/>
  <c r="HC2" i="5"/>
  <c r="GU2" i="5"/>
  <c r="GM2" i="5"/>
  <c r="GE2" i="5"/>
  <c r="FW2" i="5"/>
  <c r="FO2" i="5"/>
  <c r="FG2" i="5"/>
  <c r="EY2" i="5"/>
  <c r="EQ2" i="5"/>
  <c r="EI2" i="5"/>
  <c r="EA2" i="5"/>
  <c r="DS2" i="5"/>
  <c r="DK2" i="5"/>
  <c r="DC2" i="5"/>
  <c r="CU2" i="5"/>
  <c r="CM2" i="5"/>
  <c r="CE2" i="5"/>
  <c r="BX2" i="5"/>
  <c r="BS2" i="5"/>
  <c r="BN2" i="5"/>
  <c r="BH2" i="5"/>
  <c r="BC2" i="5"/>
  <c r="AX2" i="5"/>
  <c r="AR2" i="5"/>
  <c r="AM2" i="5"/>
  <c r="AH2" i="5"/>
  <c r="MZ2" i="5"/>
  <c r="LT2" i="5"/>
  <c r="KV2" i="5"/>
  <c r="JP2" i="5"/>
  <c r="IJ2" i="5"/>
  <c r="HL2" i="5"/>
  <c r="GF2" i="5"/>
  <c r="FH2" i="5"/>
  <c r="EB2" i="5"/>
  <c r="CV2" i="5"/>
  <c r="BZ2" i="5"/>
  <c r="BD2" i="5"/>
  <c r="AN2" i="5"/>
  <c r="ND2" i="5"/>
  <c r="MV2" i="5"/>
  <c r="MN2" i="5"/>
  <c r="MF2" i="5"/>
  <c r="LX2" i="5"/>
  <c r="LP2" i="5"/>
  <c r="LH2" i="5"/>
  <c r="KZ2" i="5"/>
  <c r="KR2" i="5"/>
  <c r="KJ2" i="5"/>
  <c r="KB2" i="5"/>
  <c r="JT2" i="5"/>
  <c r="JL2" i="5"/>
  <c r="JD2" i="5"/>
  <c r="IV2" i="5"/>
  <c r="IN2" i="5"/>
  <c r="IF2" i="5"/>
  <c r="HX2" i="5"/>
  <c r="HP2" i="5"/>
  <c r="HH2" i="5"/>
  <c r="GZ2" i="5"/>
  <c r="GR2" i="5"/>
  <c r="GJ2" i="5"/>
  <c r="GB2" i="5"/>
  <c r="FT2" i="5"/>
  <c r="FL2" i="5"/>
  <c r="FD2" i="5"/>
  <c r="EV2" i="5"/>
  <c r="EN2" i="5"/>
  <c r="EF2" i="5"/>
  <c r="DX2" i="5"/>
  <c r="DP2" i="5"/>
  <c r="DH2" i="5"/>
  <c r="CZ2" i="5"/>
  <c r="CR2" i="5"/>
  <c r="CJ2" i="5"/>
  <c r="CB2" i="5"/>
  <c r="BW2" i="5"/>
  <c r="BR2" i="5"/>
  <c r="BL2" i="5"/>
  <c r="BG2" i="5"/>
  <c r="BB2" i="5"/>
  <c r="AV2" i="5"/>
  <c r="AQ2" i="5"/>
  <c r="AL2" i="5"/>
  <c r="AF2" i="5"/>
  <c r="MR2" i="5"/>
  <c r="MB2" i="5"/>
  <c r="LL2" i="5"/>
  <c r="KN2" i="5"/>
  <c r="JX2" i="5"/>
  <c r="IZ2" i="5"/>
  <c r="IB2" i="5"/>
  <c r="HD2" i="5"/>
  <c r="GN2" i="5"/>
  <c r="FP2" i="5"/>
  <c r="ER2" i="5"/>
  <c r="DT2" i="5"/>
  <c r="DD2" i="5"/>
  <c r="CF2" i="5"/>
  <c r="BO2" i="5"/>
  <c r="AY2" i="5"/>
  <c r="AI2" i="5"/>
  <c r="NC2" i="5"/>
  <c r="MU2" i="5"/>
  <c r="MM2" i="5"/>
  <c r="ME2" i="5"/>
  <c r="LW2" i="5"/>
  <c r="LO2" i="5"/>
  <c r="LG2" i="5"/>
  <c r="KY2" i="5"/>
  <c r="KQ2" i="5"/>
  <c r="KI2" i="5"/>
  <c r="KA2" i="5"/>
  <c r="JS2" i="5"/>
  <c r="JK2" i="5"/>
  <c r="JC2" i="5"/>
  <c r="IU2" i="5"/>
  <c r="IM2" i="5"/>
  <c r="IE2" i="5"/>
  <c r="HW2" i="5"/>
  <c r="HO2" i="5"/>
  <c r="HG2" i="5"/>
  <c r="GY2" i="5"/>
  <c r="GQ2" i="5"/>
  <c r="GI2" i="5"/>
  <c r="GA2" i="5"/>
  <c r="FS2" i="5"/>
  <c r="FK2" i="5"/>
  <c r="FC2" i="5"/>
  <c r="EU2" i="5"/>
  <c r="EM2" i="5"/>
  <c r="EE2" i="5"/>
  <c r="DW2" i="5"/>
  <c r="DO2" i="5"/>
  <c r="DG2" i="5"/>
  <c r="CY2" i="5"/>
  <c r="CQ2" i="5"/>
  <c r="CI2" i="5"/>
  <c r="CA2" i="5"/>
  <c r="BV2" i="5"/>
  <c r="BP2" i="5"/>
  <c r="BK2" i="5"/>
  <c r="BF2" i="5"/>
  <c r="AZ2" i="5"/>
  <c r="AU2" i="5"/>
  <c r="AP2" i="5"/>
  <c r="AJ2" i="5"/>
  <c r="AE2" i="5"/>
  <c r="MJ2" i="5"/>
  <c r="LD2" i="5"/>
  <c r="KF2" i="5"/>
  <c r="JH2" i="5"/>
  <c r="IR2" i="5"/>
  <c r="HT2" i="5"/>
  <c r="GV2" i="5"/>
  <c r="FX2" i="5"/>
  <c r="EZ2" i="5"/>
  <c r="EJ2" i="5"/>
  <c r="DL2" i="5"/>
  <c r="CN2" i="5"/>
  <c r="BT2" i="5"/>
  <c r="BJ2" i="5"/>
  <c r="AT2" i="5"/>
  <c r="AD2" i="5"/>
  <c r="NC14" i="5"/>
  <c r="MY14" i="5"/>
  <c r="MU14" i="5"/>
  <c r="NE14" i="5"/>
  <c r="MZ14" i="5"/>
  <c r="MT14" i="5"/>
  <c r="MP14" i="5"/>
  <c r="ML14" i="5"/>
  <c r="MH14" i="5"/>
  <c r="MD14" i="5"/>
  <c r="LZ14" i="5"/>
  <c r="LV14" i="5"/>
  <c r="LR14" i="5"/>
  <c r="LN14" i="5"/>
  <c r="LJ14" i="5"/>
  <c r="LF14" i="5"/>
  <c r="LB14" i="5"/>
  <c r="KX14" i="5"/>
  <c r="KT14" i="5"/>
  <c r="KP14" i="5"/>
  <c r="KL14" i="5"/>
  <c r="KH14" i="5"/>
  <c r="KD14" i="5"/>
  <c r="JZ14" i="5"/>
  <c r="JV14" i="5"/>
  <c r="JR14" i="5"/>
  <c r="JN14" i="5"/>
  <c r="JJ14" i="5"/>
  <c r="JF14" i="5"/>
  <c r="JB14" i="5"/>
  <c r="IX14" i="5"/>
  <c r="HZ14" i="5"/>
  <c r="HV14" i="5"/>
  <c r="HR14" i="5"/>
  <c r="HN14" i="5"/>
  <c r="HJ14" i="5"/>
  <c r="HF14" i="5"/>
  <c r="HB14" i="5"/>
  <c r="GX14" i="5"/>
  <c r="GT14" i="5"/>
  <c r="GP14" i="5"/>
  <c r="GL14" i="5"/>
  <c r="GH14" i="5"/>
  <c r="GD14" i="5"/>
  <c r="FZ14" i="5"/>
  <c r="FV14" i="5"/>
  <c r="FR14" i="5"/>
  <c r="FN14" i="5"/>
  <c r="FJ14" i="5"/>
  <c r="FF14" i="5"/>
  <c r="FB14" i="5"/>
  <c r="EX14" i="5"/>
  <c r="ET14" i="5"/>
  <c r="EP14" i="5"/>
  <c r="EL14" i="5"/>
  <c r="EH14" i="5"/>
  <c r="ED14" i="5"/>
  <c r="DZ14" i="5"/>
  <c r="DV14" i="5"/>
  <c r="DR14" i="5"/>
  <c r="DN14" i="5"/>
  <c r="DJ14" i="5"/>
  <c r="DF14" i="5"/>
  <c r="DB14" i="5"/>
  <c r="CX14" i="5"/>
  <c r="CT14" i="5"/>
  <c r="CP14" i="5"/>
  <c r="CL14" i="5"/>
  <c r="CH14" i="5"/>
  <c r="CD14" i="5"/>
  <c r="BZ14" i="5"/>
  <c r="BV14" i="5"/>
  <c r="BR14" i="5"/>
  <c r="BN14" i="5"/>
  <c r="BJ14" i="5"/>
  <c r="BF14" i="5"/>
  <c r="BB14" i="5"/>
  <c r="AX14" i="5"/>
  <c r="AT14" i="5"/>
  <c r="AP14" i="5"/>
  <c r="AL14" i="5"/>
  <c r="AH14" i="5"/>
  <c r="AD14" i="5"/>
  <c r="Z14" i="5"/>
  <c r="V14" i="5"/>
  <c r="ND14" i="5"/>
  <c r="MX14" i="5"/>
  <c r="MS14" i="5"/>
  <c r="MO14" i="5"/>
  <c r="MK14" i="5"/>
  <c r="MG14" i="5"/>
  <c r="MC14" i="5"/>
  <c r="LY14" i="5"/>
  <c r="LU14" i="5"/>
  <c r="LQ14" i="5"/>
  <c r="LM14" i="5"/>
  <c r="LI14" i="5"/>
  <c r="LE14" i="5"/>
  <c r="LA14" i="5"/>
  <c r="KW14" i="5"/>
  <c r="KS14" i="5"/>
  <c r="KO14" i="5"/>
  <c r="KK14" i="5"/>
  <c r="KG14" i="5"/>
  <c r="KC14" i="5"/>
  <c r="JY14" i="5"/>
  <c r="JU14" i="5"/>
  <c r="JQ14" i="5"/>
  <c r="JM14" i="5"/>
  <c r="JI14" i="5"/>
  <c r="JE14" i="5"/>
  <c r="JA14" i="5"/>
  <c r="IW14" i="5"/>
  <c r="IC14" i="5"/>
  <c r="HY14" i="5"/>
  <c r="HU14" i="5"/>
  <c r="HQ14" i="5"/>
  <c r="HM14" i="5"/>
  <c r="HI14" i="5"/>
  <c r="HE14" i="5"/>
  <c r="HA14" i="5"/>
  <c r="GW14" i="5"/>
  <c r="GS14" i="5"/>
  <c r="GO14" i="5"/>
  <c r="GK14" i="5"/>
  <c r="GG14" i="5"/>
  <c r="GC14" i="5"/>
  <c r="FY14" i="5"/>
  <c r="FU14" i="5"/>
  <c r="FQ14" i="5"/>
  <c r="FM14" i="5"/>
  <c r="FI14" i="5"/>
  <c r="FE14" i="5"/>
  <c r="FA14" i="5"/>
  <c r="EW14" i="5"/>
  <c r="ES14" i="5"/>
  <c r="EO14" i="5"/>
  <c r="EK14" i="5"/>
  <c r="EG14" i="5"/>
  <c r="EC14" i="5"/>
  <c r="DY14" i="5"/>
  <c r="DU14" i="5"/>
  <c r="DQ14" i="5"/>
  <c r="DM14" i="5"/>
  <c r="DI14" i="5"/>
  <c r="DE14" i="5"/>
  <c r="DA14" i="5"/>
  <c r="CW14" i="5"/>
  <c r="CS14" i="5"/>
  <c r="CO14" i="5"/>
  <c r="CK14" i="5"/>
  <c r="CG14" i="5"/>
  <c r="CC14" i="5"/>
  <c r="BY14" i="5"/>
  <c r="BU14" i="5"/>
  <c r="BQ14" i="5"/>
  <c r="BM14" i="5"/>
  <c r="BI14" i="5"/>
  <c r="BE14" i="5"/>
  <c r="BA14" i="5"/>
  <c r="AW14" i="5"/>
  <c r="AS14" i="5"/>
  <c r="AO14" i="5"/>
  <c r="AK14" i="5"/>
  <c r="AG14" i="5"/>
  <c r="AC14" i="5"/>
  <c r="Y14" i="5"/>
  <c r="NB14" i="5"/>
  <c r="MW14" i="5"/>
  <c r="MR14" i="5"/>
  <c r="MN14" i="5"/>
  <c r="MJ14" i="5"/>
  <c r="MF14" i="5"/>
  <c r="MB14" i="5"/>
  <c r="LX14" i="5"/>
  <c r="LT14" i="5"/>
  <c r="LP14" i="5"/>
  <c r="LL14" i="5"/>
  <c r="LH14" i="5"/>
  <c r="LD14" i="5"/>
  <c r="KZ14" i="5"/>
  <c r="KV14" i="5"/>
  <c r="KR14" i="5"/>
  <c r="KN14" i="5"/>
  <c r="KJ14" i="5"/>
  <c r="KF14" i="5"/>
  <c r="KB14" i="5"/>
  <c r="JX14" i="5"/>
  <c r="JT14" i="5"/>
  <c r="JP14" i="5"/>
  <c r="JL14" i="5"/>
  <c r="JH14" i="5"/>
  <c r="JD14" i="5"/>
  <c r="IZ14" i="5"/>
  <c r="IB14" i="5"/>
  <c r="HX14" i="5"/>
  <c r="HT14" i="5"/>
  <c r="HP14" i="5"/>
  <c r="HL14" i="5"/>
  <c r="HH14" i="5"/>
  <c r="HD14" i="5"/>
  <c r="GZ14" i="5"/>
  <c r="GV14" i="5"/>
  <c r="GR14" i="5"/>
  <c r="GN14" i="5"/>
  <c r="GJ14" i="5"/>
  <c r="GF14" i="5"/>
  <c r="GB14" i="5"/>
  <c r="FX14" i="5"/>
  <c r="FT14" i="5"/>
  <c r="FP14" i="5"/>
  <c r="FL14" i="5"/>
  <c r="FH14" i="5"/>
  <c r="FD14" i="5"/>
  <c r="EZ14" i="5"/>
  <c r="EV14" i="5"/>
  <c r="ER14" i="5"/>
  <c r="EN14" i="5"/>
  <c r="EJ14" i="5"/>
  <c r="EF14" i="5"/>
  <c r="EB14" i="5"/>
  <c r="DX14" i="5"/>
  <c r="DT14" i="5"/>
  <c r="DP14" i="5"/>
  <c r="DL14" i="5"/>
  <c r="DH14" i="5"/>
  <c r="DD14" i="5"/>
  <c r="CZ14" i="5"/>
  <c r="CV14" i="5"/>
  <c r="CR14" i="5"/>
  <c r="CN14" i="5"/>
  <c r="CJ14" i="5"/>
  <c r="CF14" i="5"/>
  <c r="CB14" i="5"/>
  <c r="BX14" i="5"/>
  <c r="BT14" i="5"/>
  <c r="BP14" i="5"/>
  <c r="BL14" i="5"/>
  <c r="BH14" i="5"/>
  <c r="BD14" i="5"/>
  <c r="AZ14" i="5"/>
  <c r="AV14" i="5"/>
  <c r="AR14" i="5"/>
  <c r="AN14" i="5"/>
  <c r="AJ14" i="5"/>
  <c r="AF14" i="5"/>
  <c r="AB14" i="5"/>
  <c r="X14" i="5"/>
  <c r="NA14" i="5"/>
  <c r="MI14" i="5"/>
  <c r="LS14" i="5"/>
  <c r="LC14" i="5"/>
  <c r="KM14" i="5"/>
  <c r="JW14" i="5"/>
  <c r="JG14" i="5"/>
  <c r="IA14" i="5"/>
  <c r="HK14" i="5"/>
  <c r="GU14" i="5"/>
  <c r="GE14" i="5"/>
  <c r="FO14" i="5"/>
  <c r="EY14" i="5"/>
  <c r="EI14" i="5"/>
  <c r="DS14" i="5"/>
  <c r="DC14" i="5"/>
  <c r="CM14" i="5"/>
  <c r="BW14" i="5"/>
  <c r="BG14" i="5"/>
  <c r="AQ14" i="5"/>
  <c r="AA14" i="5"/>
  <c r="MV14" i="5"/>
  <c r="ME14" i="5"/>
  <c r="LO14" i="5"/>
  <c r="KY14" i="5"/>
  <c r="KI14" i="5"/>
  <c r="JS14" i="5"/>
  <c r="JC14" i="5"/>
  <c r="HW14" i="5"/>
  <c r="HG14" i="5"/>
  <c r="GQ14" i="5"/>
  <c r="GA14" i="5"/>
  <c r="FK14" i="5"/>
  <c r="EU14" i="5"/>
  <c r="EE14" i="5"/>
  <c r="DO14" i="5"/>
  <c r="CY14" i="5"/>
  <c r="CI14" i="5"/>
  <c r="BS14" i="5"/>
  <c r="BC14" i="5"/>
  <c r="AM14" i="5"/>
  <c r="W14" i="5"/>
  <c r="MA14" i="5"/>
  <c r="KU14" i="5"/>
  <c r="JO14" i="5"/>
  <c r="HC14" i="5"/>
  <c r="FW14" i="5"/>
  <c r="EQ14" i="5"/>
  <c r="DK14" i="5"/>
  <c r="CE14" i="5"/>
  <c r="AY14" i="5"/>
  <c r="NF14" i="5"/>
  <c r="LW14" i="5"/>
  <c r="KQ14" i="5"/>
  <c r="JK14" i="5"/>
  <c r="GY14" i="5"/>
  <c r="FS14" i="5"/>
  <c r="EM14" i="5"/>
  <c r="DG14" i="5"/>
  <c r="CA14" i="5"/>
  <c r="AU14" i="5"/>
  <c r="LK14" i="5"/>
  <c r="IY14" i="5"/>
  <c r="GM14" i="5"/>
  <c r="EA14" i="5"/>
  <c r="BO14" i="5"/>
  <c r="LG14" i="5"/>
  <c r="GI14" i="5"/>
  <c r="DW14" i="5"/>
  <c r="BK14" i="5"/>
  <c r="MQ14" i="5"/>
  <c r="KE14" i="5"/>
  <c r="HS14" i="5"/>
  <c r="FG14" i="5"/>
  <c r="CU14" i="5"/>
  <c r="AI14" i="5"/>
  <c r="MM14" i="5"/>
  <c r="CQ14" i="5"/>
  <c r="KA14" i="5"/>
  <c r="AE14" i="5"/>
  <c r="HO14" i="5"/>
  <c r="FC14" i="5"/>
  <c r="ND17" i="5"/>
  <c r="MZ17" i="5"/>
  <c r="MV17" i="5"/>
  <c r="MR17" i="5"/>
  <c r="MN17" i="5"/>
  <c r="MJ17" i="5"/>
  <c r="MF17" i="5"/>
  <c r="MB17" i="5"/>
  <c r="LX17" i="5"/>
  <c r="LT17" i="5"/>
  <c r="LP17" i="5"/>
  <c r="LL17" i="5"/>
  <c r="LH17" i="5"/>
  <c r="LD17" i="5"/>
  <c r="KF17" i="5"/>
  <c r="KB17" i="5"/>
  <c r="NC17" i="5"/>
  <c r="MX17" i="5"/>
  <c r="MS17" i="5"/>
  <c r="MM17" i="5"/>
  <c r="MH17" i="5"/>
  <c r="MC17" i="5"/>
  <c r="LW17" i="5"/>
  <c r="LR17" i="5"/>
  <c r="LM17" i="5"/>
  <c r="LG17" i="5"/>
  <c r="LB17" i="5"/>
  <c r="KG17" i="5"/>
  <c r="KA17" i="5"/>
  <c r="JW17" i="5"/>
  <c r="JS17" i="5"/>
  <c r="JO17" i="5"/>
  <c r="JK17" i="5"/>
  <c r="JG17" i="5"/>
  <c r="JC17" i="5"/>
  <c r="IY17" i="5"/>
  <c r="IU17" i="5"/>
  <c r="IQ17" i="5"/>
  <c r="IM17" i="5"/>
  <c r="II17" i="5"/>
  <c r="IE17" i="5"/>
  <c r="IA17" i="5"/>
  <c r="HW17" i="5"/>
  <c r="HS17" i="5"/>
  <c r="HO17" i="5"/>
  <c r="HK17" i="5"/>
  <c r="HG17" i="5"/>
  <c r="HC17" i="5"/>
  <c r="GY17" i="5"/>
  <c r="GU17" i="5"/>
  <c r="GQ17" i="5"/>
  <c r="GM17" i="5"/>
  <c r="GI17" i="5"/>
  <c r="GE17" i="5"/>
  <c r="GA17" i="5"/>
  <c r="FW17" i="5"/>
  <c r="FS17" i="5"/>
  <c r="FO17" i="5"/>
  <c r="FK17" i="5"/>
  <c r="FG17" i="5"/>
  <c r="FC17" i="5"/>
  <c r="EY17" i="5"/>
  <c r="EU17" i="5"/>
  <c r="EQ17" i="5"/>
  <c r="EM17" i="5"/>
  <c r="EI17" i="5"/>
  <c r="EE17" i="5"/>
  <c r="EA17" i="5"/>
  <c r="DW17" i="5"/>
  <c r="DS17" i="5"/>
  <c r="DO17" i="5"/>
  <c r="DK17" i="5"/>
  <c r="DG17" i="5"/>
  <c r="DC17" i="5"/>
  <c r="CY17" i="5"/>
  <c r="CU17" i="5"/>
  <c r="CQ17" i="5"/>
  <c r="CM17" i="5"/>
  <c r="CI17" i="5"/>
  <c r="CE17" i="5"/>
  <c r="NB17" i="5"/>
  <c r="MW17" i="5"/>
  <c r="MQ17" i="5"/>
  <c r="ML17" i="5"/>
  <c r="MG17" i="5"/>
  <c r="MA17" i="5"/>
  <c r="LV17" i="5"/>
  <c r="LQ17" i="5"/>
  <c r="LK17" i="5"/>
  <c r="LF17" i="5"/>
  <c r="KE17" i="5"/>
  <c r="JZ17" i="5"/>
  <c r="JV17" i="5"/>
  <c r="JR17" i="5"/>
  <c r="JN17" i="5"/>
  <c r="JJ17" i="5"/>
  <c r="JF17" i="5"/>
  <c r="JB17" i="5"/>
  <c r="IX17" i="5"/>
  <c r="IT17" i="5"/>
  <c r="IP17" i="5"/>
  <c r="IL17" i="5"/>
  <c r="IH17" i="5"/>
  <c r="ID17" i="5"/>
  <c r="HZ17" i="5"/>
  <c r="HV17" i="5"/>
  <c r="HR17" i="5"/>
  <c r="HN17" i="5"/>
  <c r="HJ17" i="5"/>
  <c r="HF17" i="5"/>
  <c r="HB17" i="5"/>
  <c r="GX17" i="5"/>
  <c r="GT17" i="5"/>
  <c r="GP17" i="5"/>
  <c r="GL17" i="5"/>
  <c r="GH17" i="5"/>
  <c r="GD17" i="5"/>
  <c r="FZ17" i="5"/>
  <c r="FV17" i="5"/>
  <c r="FR17" i="5"/>
  <c r="FN17" i="5"/>
  <c r="FJ17" i="5"/>
  <c r="FF17" i="5"/>
  <c r="FB17" i="5"/>
  <c r="EX17" i="5"/>
  <c r="ET17" i="5"/>
  <c r="EP17" i="5"/>
  <c r="EL17" i="5"/>
  <c r="EH17" i="5"/>
  <c r="ED17" i="5"/>
  <c r="DZ17" i="5"/>
  <c r="DV17" i="5"/>
  <c r="DR17" i="5"/>
  <c r="DN17" i="5"/>
  <c r="DJ17" i="5"/>
  <c r="DF17" i="5"/>
  <c r="DB17" i="5"/>
  <c r="CX17" i="5"/>
  <c r="CT17" i="5"/>
  <c r="CP17" i="5"/>
  <c r="CL17" i="5"/>
  <c r="CH17" i="5"/>
  <c r="CD17" i="5"/>
  <c r="BZ17" i="5"/>
  <c r="BV17" i="5"/>
  <c r="BR17" i="5"/>
  <c r="BN17" i="5"/>
  <c r="BJ17" i="5"/>
  <c r="BF17" i="5"/>
  <c r="BB17" i="5"/>
  <c r="AX17" i="5"/>
  <c r="AT17" i="5"/>
  <c r="AP17" i="5"/>
  <c r="NF17" i="5"/>
  <c r="NA17" i="5"/>
  <c r="MU17" i="5"/>
  <c r="MP17" i="5"/>
  <c r="MK17" i="5"/>
  <c r="ME17" i="5"/>
  <c r="LZ17" i="5"/>
  <c r="LU17" i="5"/>
  <c r="LO17" i="5"/>
  <c r="LJ17" i="5"/>
  <c r="LE17" i="5"/>
  <c r="KD17" i="5"/>
  <c r="JY17" i="5"/>
  <c r="JU17" i="5"/>
  <c r="JQ17" i="5"/>
  <c r="JM17" i="5"/>
  <c r="JI17" i="5"/>
  <c r="JE17" i="5"/>
  <c r="JA17" i="5"/>
  <c r="IW17" i="5"/>
  <c r="IS17" i="5"/>
  <c r="IO17" i="5"/>
  <c r="IK17" i="5"/>
  <c r="IG17" i="5"/>
  <c r="IC17" i="5"/>
  <c r="HY17" i="5"/>
  <c r="HU17" i="5"/>
  <c r="HQ17" i="5"/>
  <c r="HM17" i="5"/>
  <c r="HI17" i="5"/>
  <c r="HE17" i="5"/>
  <c r="HA17" i="5"/>
  <c r="GW17" i="5"/>
  <c r="GS17" i="5"/>
  <c r="GO17" i="5"/>
  <c r="GK17" i="5"/>
  <c r="GG17" i="5"/>
  <c r="GC17" i="5"/>
  <c r="FY17" i="5"/>
  <c r="FU17" i="5"/>
  <c r="FQ17" i="5"/>
  <c r="FM17" i="5"/>
  <c r="FI17" i="5"/>
  <c r="FE17" i="5"/>
  <c r="FA17" i="5"/>
  <c r="EW17" i="5"/>
  <c r="ES17" i="5"/>
  <c r="EO17" i="5"/>
  <c r="EK17" i="5"/>
  <c r="EG17" i="5"/>
  <c r="EC17" i="5"/>
  <c r="DY17" i="5"/>
  <c r="DU17" i="5"/>
  <c r="DQ17" i="5"/>
  <c r="DM17" i="5"/>
  <c r="DI17" i="5"/>
  <c r="DE17" i="5"/>
  <c r="DA17" i="5"/>
  <c r="CW17" i="5"/>
  <c r="CS17" i="5"/>
  <c r="CO17" i="5"/>
  <c r="CK17" i="5"/>
  <c r="CG17" i="5"/>
  <c r="CC17" i="5"/>
  <c r="BY17" i="5"/>
  <c r="BU17" i="5"/>
  <c r="BQ17" i="5"/>
  <c r="BM17" i="5"/>
  <c r="BI17" i="5"/>
  <c r="BE17" i="5"/>
  <c r="BA17" i="5"/>
  <c r="AW17" i="5"/>
  <c r="AS17" i="5"/>
  <c r="AO17" i="5"/>
  <c r="MO17" i="5"/>
  <c r="LS17" i="5"/>
  <c r="KC17" i="5"/>
  <c r="JL17" i="5"/>
  <c r="IV17" i="5"/>
  <c r="IF17" i="5"/>
  <c r="HP17" i="5"/>
  <c r="GZ17" i="5"/>
  <c r="GJ17" i="5"/>
  <c r="FT17" i="5"/>
  <c r="FD17" i="5"/>
  <c r="EN17" i="5"/>
  <c r="DX17" i="5"/>
  <c r="DH17" i="5"/>
  <c r="CR17" i="5"/>
  <c r="CB17" i="5"/>
  <c r="BT17" i="5"/>
  <c r="BL17" i="5"/>
  <c r="BD17" i="5"/>
  <c r="AV17" i="5"/>
  <c r="AN17" i="5"/>
  <c r="AJ17" i="5"/>
  <c r="AF17" i="5"/>
  <c r="AB17" i="5"/>
  <c r="X17" i="5"/>
  <c r="NE17" i="5"/>
  <c r="MI17" i="5"/>
  <c r="LN17" i="5"/>
  <c r="JX17" i="5"/>
  <c r="JH17" i="5"/>
  <c r="IR17" i="5"/>
  <c r="IB17" i="5"/>
  <c r="HL17" i="5"/>
  <c r="GV17" i="5"/>
  <c r="GF17" i="5"/>
  <c r="FP17" i="5"/>
  <c r="EZ17" i="5"/>
  <c r="EJ17" i="5"/>
  <c r="DT17" i="5"/>
  <c r="DD17" i="5"/>
  <c r="CN17" i="5"/>
  <c r="CA17" i="5"/>
  <c r="BS17" i="5"/>
  <c r="BK17" i="5"/>
  <c r="BC17" i="5"/>
  <c r="AU17" i="5"/>
  <c r="AM17" i="5"/>
  <c r="AI17" i="5"/>
  <c r="AE17" i="5"/>
  <c r="AA17" i="5"/>
  <c r="W17" i="5"/>
  <c r="MY17" i="5"/>
  <c r="MD17" i="5"/>
  <c r="LI17" i="5"/>
  <c r="JT17" i="5"/>
  <c r="JD17" i="5"/>
  <c r="IN17" i="5"/>
  <c r="HX17" i="5"/>
  <c r="HH17" i="5"/>
  <c r="GR17" i="5"/>
  <c r="GB17" i="5"/>
  <c r="FL17" i="5"/>
  <c r="EV17" i="5"/>
  <c r="EF17" i="5"/>
  <c r="DP17" i="5"/>
  <c r="CZ17" i="5"/>
  <c r="CJ17" i="5"/>
  <c r="BX17" i="5"/>
  <c r="BP17" i="5"/>
  <c r="BH17" i="5"/>
  <c r="AZ17" i="5"/>
  <c r="AR17" i="5"/>
  <c r="AL17" i="5"/>
  <c r="AH17" i="5"/>
  <c r="AD17" i="5"/>
  <c r="Z17" i="5"/>
  <c r="V17" i="5"/>
  <c r="LC17" i="5"/>
  <c r="IJ17" i="5"/>
  <c r="FX17" i="5"/>
  <c r="DL17" i="5"/>
  <c r="BO17" i="5"/>
  <c r="AK17" i="5"/>
  <c r="KH17" i="5"/>
  <c r="HT17" i="5"/>
  <c r="FH17" i="5"/>
  <c r="CV17" i="5"/>
  <c r="BG17" i="5"/>
  <c r="AG17" i="5"/>
  <c r="MT17" i="5"/>
  <c r="JP17" i="5"/>
  <c r="HD17" i="5"/>
  <c r="ER17" i="5"/>
  <c r="CF17" i="5"/>
  <c r="AY17" i="5"/>
  <c r="AC17" i="5"/>
  <c r="IZ17" i="5"/>
  <c r="AQ17" i="5"/>
  <c r="GN17" i="5"/>
  <c r="Y17" i="5"/>
  <c r="LY17" i="5"/>
  <c r="EB17" i="5"/>
  <c r="BW17" i="5"/>
  <c r="NC6" i="5"/>
  <c r="MY6" i="5"/>
  <c r="MU6" i="5"/>
  <c r="MQ6" i="5"/>
  <c r="MM6" i="5"/>
  <c r="MI6" i="5"/>
  <c r="ME6" i="5"/>
  <c r="MA6" i="5"/>
  <c r="LW6" i="5"/>
  <c r="LS6" i="5"/>
  <c r="LO6" i="5"/>
  <c r="LK6" i="5"/>
  <c r="LG6" i="5"/>
  <c r="LC6" i="5"/>
  <c r="KY6" i="5"/>
  <c r="KU6" i="5"/>
  <c r="KQ6" i="5"/>
  <c r="KM6" i="5"/>
  <c r="KI6" i="5"/>
  <c r="KE6" i="5"/>
  <c r="KA6" i="5"/>
  <c r="JW6" i="5"/>
  <c r="JS6" i="5"/>
  <c r="JO6" i="5"/>
  <c r="JK6" i="5"/>
  <c r="JG6" i="5"/>
  <c r="JC6" i="5"/>
  <c r="IY6" i="5"/>
  <c r="IU6" i="5"/>
  <c r="IQ6" i="5"/>
  <c r="IM6" i="5"/>
  <c r="II6" i="5"/>
  <c r="IE6" i="5"/>
  <c r="IA6" i="5"/>
  <c r="HW6" i="5"/>
  <c r="HS6" i="5"/>
  <c r="HO6" i="5"/>
  <c r="HK6" i="5"/>
  <c r="HG6" i="5"/>
  <c r="HC6" i="5"/>
  <c r="GY6" i="5"/>
  <c r="GU6" i="5"/>
  <c r="GQ6" i="5"/>
  <c r="GM6" i="5"/>
  <c r="GI6" i="5"/>
  <c r="GE6" i="5"/>
  <c r="GA6" i="5"/>
  <c r="FW6" i="5"/>
  <c r="FS6" i="5"/>
  <c r="FO6" i="5"/>
  <c r="FK6" i="5"/>
  <c r="FG6" i="5"/>
  <c r="FC6" i="5"/>
  <c r="EY6" i="5"/>
  <c r="EU6" i="5"/>
  <c r="EQ6" i="5"/>
  <c r="EM6" i="5"/>
  <c r="EI6" i="5"/>
  <c r="EE6" i="5"/>
  <c r="EA6" i="5"/>
  <c r="DW6" i="5"/>
  <c r="DS6" i="5"/>
  <c r="DO6" i="5"/>
  <c r="DK6" i="5"/>
  <c r="DG6" i="5"/>
  <c r="DC6" i="5"/>
  <c r="CE6" i="5"/>
  <c r="CA6" i="5"/>
  <c r="BW6" i="5"/>
  <c r="BS6" i="5"/>
  <c r="BO6" i="5"/>
  <c r="BK6" i="5"/>
  <c r="BG6" i="5"/>
  <c r="BC6" i="5"/>
  <c r="AY6" i="5"/>
  <c r="AU6" i="5"/>
  <c r="AQ6" i="5"/>
  <c r="AM6" i="5"/>
  <c r="AI6" i="5"/>
  <c r="AE6" i="5"/>
  <c r="AA6" i="5"/>
  <c r="W6" i="5"/>
  <c r="NF6" i="5"/>
  <c r="NB6" i="5"/>
  <c r="MX6" i="5"/>
  <c r="MT6" i="5"/>
  <c r="MP6" i="5"/>
  <c r="ML6" i="5"/>
  <c r="MH6" i="5"/>
  <c r="MD6" i="5"/>
  <c r="LZ6" i="5"/>
  <c r="LV6" i="5"/>
  <c r="LR6" i="5"/>
  <c r="LN6" i="5"/>
  <c r="LJ6" i="5"/>
  <c r="LF6" i="5"/>
  <c r="LB6" i="5"/>
  <c r="KX6" i="5"/>
  <c r="KT6" i="5"/>
  <c r="KP6" i="5"/>
  <c r="KL6" i="5"/>
  <c r="KH6" i="5"/>
  <c r="KD6" i="5"/>
  <c r="JZ6" i="5"/>
  <c r="JV6" i="5"/>
  <c r="JR6" i="5"/>
  <c r="JN6" i="5"/>
  <c r="JJ6" i="5"/>
  <c r="JF6" i="5"/>
  <c r="JB6" i="5"/>
  <c r="IX6" i="5"/>
  <c r="IT6" i="5"/>
  <c r="IP6" i="5"/>
  <c r="IL6" i="5"/>
  <c r="IH6" i="5"/>
  <c r="ID6" i="5"/>
  <c r="HZ6" i="5"/>
  <c r="HV6" i="5"/>
  <c r="HR6" i="5"/>
  <c r="HN6" i="5"/>
  <c r="HJ6" i="5"/>
  <c r="HF6" i="5"/>
  <c r="HB6" i="5"/>
  <c r="GX6" i="5"/>
  <c r="GT6" i="5"/>
  <c r="GP6" i="5"/>
  <c r="GL6" i="5"/>
  <c r="GH6" i="5"/>
  <c r="GD6" i="5"/>
  <c r="FZ6" i="5"/>
  <c r="FV6" i="5"/>
  <c r="FR6" i="5"/>
  <c r="FN6" i="5"/>
  <c r="FJ6" i="5"/>
  <c r="FF6" i="5"/>
  <c r="FB6" i="5"/>
  <c r="EX6" i="5"/>
  <c r="ET6" i="5"/>
  <c r="EP6" i="5"/>
  <c r="EL6" i="5"/>
  <c r="EH6" i="5"/>
  <c r="ED6" i="5"/>
  <c r="DZ6" i="5"/>
  <c r="DV6" i="5"/>
  <c r="DR6" i="5"/>
  <c r="DN6" i="5"/>
  <c r="DJ6" i="5"/>
  <c r="DF6" i="5"/>
  <c r="DB6" i="5"/>
  <c r="CH6" i="5"/>
  <c r="CD6" i="5"/>
  <c r="BZ6" i="5"/>
  <c r="BV6" i="5"/>
  <c r="BR6" i="5"/>
  <c r="BN6" i="5"/>
  <c r="BJ6" i="5"/>
  <c r="BF6" i="5"/>
  <c r="BB6" i="5"/>
  <c r="AX6" i="5"/>
  <c r="AT6" i="5"/>
  <c r="AP6" i="5"/>
  <c r="AL6" i="5"/>
  <c r="AH6" i="5"/>
  <c r="AD6" i="5"/>
  <c r="Z6" i="5"/>
  <c r="V6" i="5"/>
  <c r="NA6" i="5"/>
  <c r="MS6" i="5"/>
  <c r="MK6" i="5"/>
  <c r="MC6" i="5"/>
  <c r="LU6" i="5"/>
  <c r="LM6" i="5"/>
  <c r="LE6" i="5"/>
  <c r="KW6" i="5"/>
  <c r="KO6" i="5"/>
  <c r="KG6" i="5"/>
  <c r="JY6" i="5"/>
  <c r="JQ6" i="5"/>
  <c r="JI6" i="5"/>
  <c r="JA6" i="5"/>
  <c r="IS6" i="5"/>
  <c r="IK6" i="5"/>
  <c r="IC6" i="5"/>
  <c r="HU6" i="5"/>
  <c r="HM6" i="5"/>
  <c r="HE6" i="5"/>
  <c r="GW6" i="5"/>
  <c r="GO6" i="5"/>
  <c r="GG6" i="5"/>
  <c r="FY6" i="5"/>
  <c r="FQ6" i="5"/>
  <c r="FI6" i="5"/>
  <c r="FA6" i="5"/>
  <c r="ES6" i="5"/>
  <c r="EK6" i="5"/>
  <c r="EC6" i="5"/>
  <c r="DU6" i="5"/>
  <c r="DM6" i="5"/>
  <c r="DE6" i="5"/>
  <c r="CG6" i="5"/>
  <c r="BY6" i="5"/>
  <c r="BQ6" i="5"/>
  <c r="BI6" i="5"/>
  <c r="BA6" i="5"/>
  <c r="AS6" i="5"/>
  <c r="AK6" i="5"/>
  <c r="AC6" i="5"/>
  <c r="ND6" i="5"/>
  <c r="MN6" i="5"/>
  <c r="LP6" i="5"/>
  <c r="KB6" i="5"/>
  <c r="JL6" i="5"/>
  <c r="IF6" i="5"/>
  <c r="HH6" i="5"/>
  <c r="GJ6" i="5"/>
  <c r="FD6" i="5"/>
  <c r="DX6" i="5"/>
  <c r="CB6" i="5"/>
  <c r="AV6" i="5"/>
  <c r="MZ6" i="5"/>
  <c r="MR6" i="5"/>
  <c r="MJ6" i="5"/>
  <c r="MB6" i="5"/>
  <c r="LT6" i="5"/>
  <c r="LL6" i="5"/>
  <c r="LD6" i="5"/>
  <c r="KV6" i="5"/>
  <c r="KN6" i="5"/>
  <c r="KF6" i="5"/>
  <c r="JX6" i="5"/>
  <c r="JP6" i="5"/>
  <c r="JH6" i="5"/>
  <c r="IZ6" i="5"/>
  <c r="IR6" i="5"/>
  <c r="IJ6" i="5"/>
  <c r="IB6" i="5"/>
  <c r="HT6" i="5"/>
  <c r="HL6" i="5"/>
  <c r="HD6" i="5"/>
  <c r="GV6" i="5"/>
  <c r="GN6" i="5"/>
  <c r="GF6" i="5"/>
  <c r="FX6" i="5"/>
  <c r="FP6" i="5"/>
  <c r="FH6" i="5"/>
  <c r="EZ6" i="5"/>
  <c r="ER6" i="5"/>
  <c r="EJ6" i="5"/>
  <c r="EB6" i="5"/>
  <c r="DT6" i="5"/>
  <c r="DL6" i="5"/>
  <c r="DD6" i="5"/>
  <c r="CF6" i="5"/>
  <c r="BX6" i="5"/>
  <c r="BP6" i="5"/>
  <c r="BH6" i="5"/>
  <c r="AZ6" i="5"/>
  <c r="AR6" i="5"/>
  <c r="AJ6" i="5"/>
  <c r="AB6" i="5"/>
  <c r="MV6" i="5"/>
  <c r="MF6" i="5"/>
  <c r="LH6" i="5"/>
  <c r="KR6" i="5"/>
  <c r="JT6" i="5"/>
  <c r="IV6" i="5"/>
  <c r="HX6" i="5"/>
  <c r="GZ6" i="5"/>
  <c r="GB6" i="5"/>
  <c r="FL6" i="5"/>
  <c r="EN6" i="5"/>
  <c r="DP6" i="5"/>
  <c r="BT6" i="5"/>
  <c r="BD6" i="5"/>
  <c r="AF6" i="5"/>
  <c r="NE6" i="5"/>
  <c r="MW6" i="5"/>
  <c r="MO6" i="5"/>
  <c r="MG6" i="5"/>
  <c r="LY6" i="5"/>
  <c r="LQ6" i="5"/>
  <c r="LI6" i="5"/>
  <c r="LA6" i="5"/>
  <c r="KS6" i="5"/>
  <c r="KK6" i="5"/>
  <c r="KC6" i="5"/>
  <c r="JU6" i="5"/>
  <c r="JM6" i="5"/>
  <c r="JE6" i="5"/>
  <c r="IW6" i="5"/>
  <c r="IO6" i="5"/>
  <c r="IG6" i="5"/>
  <c r="HY6" i="5"/>
  <c r="HQ6" i="5"/>
  <c r="HI6" i="5"/>
  <c r="HA6" i="5"/>
  <c r="GS6" i="5"/>
  <c r="GK6" i="5"/>
  <c r="GC6" i="5"/>
  <c r="FU6" i="5"/>
  <c r="FM6" i="5"/>
  <c r="FE6" i="5"/>
  <c r="EW6" i="5"/>
  <c r="EO6" i="5"/>
  <c r="EG6" i="5"/>
  <c r="DY6" i="5"/>
  <c r="DQ6" i="5"/>
  <c r="DI6" i="5"/>
  <c r="CC6" i="5"/>
  <c r="BU6" i="5"/>
  <c r="BM6" i="5"/>
  <c r="BE6" i="5"/>
  <c r="AW6" i="5"/>
  <c r="AO6" i="5"/>
  <c r="AG6" i="5"/>
  <c r="Y6" i="5"/>
  <c r="LX6" i="5"/>
  <c r="KZ6" i="5"/>
  <c r="KJ6" i="5"/>
  <c r="JD6" i="5"/>
  <c r="IN6" i="5"/>
  <c r="HP6" i="5"/>
  <c r="GR6" i="5"/>
  <c r="FT6" i="5"/>
  <c r="EV6" i="5"/>
  <c r="EF6" i="5"/>
  <c r="DH6" i="5"/>
  <c r="BL6" i="5"/>
  <c r="AN6" i="5"/>
  <c r="X6" i="5"/>
  <c r="CR11" i="5"/>
  <c r="MN11" i="5"/>
  <c r="DG11" i="5"/>
  <c r="IE11" i="5"/>
  <c r="NC11" i="5"/>
  <c r="IV11" i="5"/>
  <c r="CB11" i="5"/>
  <c r="GZ11" i="5"/>
  <c r="LX11" i="5"/>
  <c r="CQ11" i="5"/>
  <c r="HO11" i="5"/>
  <c r="MM11" i="5"/>
  <c r="BS11" i="5"/>
  <c r="EE11" i="5"/>
  <c r="JC11" i="5"/>
  <c r="LO11" i="5"/>
  <c r="AN11" i="5"/>
  <c r="CZ11" i="5"/>
  <c r="FL11" i="5"/>
  <c r="HX11" i="5"/>
  <c r="KJ11" i="5"/>
  <c r="MV11" i="5"/>
  <c r="AI11" i="5"/>
  <c r="BO11" i="5"/>
  <c r="CU11" i="5"/>
  <c r="EA11" i="5"/>
  <c r="FG11" i="5"/>
  <c r="HS11" i="5"/>
  <c r="IY11" i="5"/>
  <c r="KE11" i="5"/>
  <c r="LK11" i="5"/>
  <c r="MQ11" i="5"/>
  <c r="AB11" i="5"/>
  <c r="BH11" i="5"/>
  <c r="CN11" i="5"/>
  <c r="DT11" i="5"/>
  <c r="EZ11" i="5"/>
  <c r="HL11" i="5"/>
  <c r="IR11" i="5"/>
  <c r="JX11" i="5"/>
  <c r="LD11" i="5"/>
  <c r="MJ11" i="5"/>
  <c r="AG11" i="5"/>
  <c r="AW11" i="5"/>
  <c r="BM11" i="5"/>
  <c r="CC11" i="5"/>
  <c r="CS11" i="5"/>
  <c r="DI11" i="5"/>
  <c r="DY11" i="5"/>
  <c r="EO11" i="5"/>
  <c r="FE11" i="5"/>
  <c r="FU11" i="5"/>
  <c r="HA11" i="5"/>
  <c r="HQ11" i="5"/>
  <c r="IG11" i="5"/>
  <c r="IW11" i="5"/>
  <c r="JM11" i="5"/>
  <c r="KC11" i="5"/>
  <c r="KS11" i="5"/>
  <c r="LI11" i="5"/>
  <c r="LY11" i="5"/>
  <c r="MO11" i="5"/>
  <c r="NE11" i="5"/>
  <c r="Z11" i="5"/>
  <c r="AP11" i="5"/>
  <c r="BF11" i="5"/>
  <c r="BV11" i="5"/>
  <c r="CL11" i="5"/>
  <c r="DB11" i="5"/>
  <c r="DR11" i="5"/>
  <c r="EH11" i="5"/>
  <c r="EX11" i="5"/>
  <c r="FN11" i="5"/>
  <c r="GT11" i="5"/>
  <c r="HJ11" i="5"/>
  <c r="HZ11" i="5"/>
  <c r="IP11" i="5"/>
  <c r="JF11" i="5"/>
  <c r="JV11" i="5"/>
  <c r="KL11" i="5"/>
  <c r="LB11" i="5"/>
  <c r="LR11" i="5"/>
  <c r="MH11" i="5"/>
  <c r="MX11" i="5"/>
  <c r="ND9" i="5"/>
  <c r="MZ9" i="5"/>
  <c r="MV9" i="5"/>
  <c r="MR9" i="5"/>
  <c r="MN9" i="5"/>
  <c r="MJ9" i="5"/>
  <c r="MF9" i="5"/>
  <c r="MB9" i="5"/>
  <c r="LX9" i="5"/>
  <c r="LT9" i="5"/>
  <c r="LP9" i="5"/>
  <c r="LL9" i="5"/>
  <c r="LH9" i="5"/>
  <c r="LD9" i="5"/>
  <c r="KZ9" i="5"/>
  <c r="KV9" i="5"/>
  <c r="KR9" i="5"/>
  <c r="KN9" i="5"/>
  <c r="KJ9" i="5"/>
  <c r="KF9" i="5"/>
  <c r="KB9" i="5"/>
  <c r="JX9" i="5"/>
  <c r="JT9" i="5"/>
  <c r="JP9" i="5"/>
  <c r="JL9" i="5"/>
  <c r="JH9" i="5"/>
  <c r="JD9" i="5"/>
  <c r="IZ9" i="5"/>
  <c r="IV9" i="5"/>
  <c r="IR9" i="5"/>
  <c r="IN9" i="5"/>
  <c r="IJ9" i="5"/>
  <c r="IF9" i="5"/>
  <c r="IB9" i="5"/>
  <c r="HX9" i="5"/>
  <c r="HT9" i="5"/>
  <c r="HP9" i="5"/>
  <c r="HL9" i="5"/>
  <c r="HH9" i="5"/>
  <c r="HD9" i="5"/>
  <c r="GZ9" i="5"/>
  <c r="GV9" i="5"/>
  <c r="GR9" i="5"/>
  <c r="GN9" i="5"/>
  <c r="GJ9" i="5"/>
  <c r="GF9" i="5"/>
  <c r="GB9" i="5"/>
  <c r="FX9" i="5"/>
  <c r="FT9" i="5"/>
  <c r="FP9" i="5"/>
  <c r="NC9" i="5"/>
  <c r="MY9" i="5"/>
  <c r="MU9" i="5"/>
  <c r="MQ9" i="5"/>
  <c r="MM9" i="5"/>
  <c r="MI9" i="5"/>
  <c r="ME9" i="5"/>
  <c r="MA9" i="5"/>
  <c r="LW9" i="5"/>
  <c r="LS9" i="5"/>
  <c r="LO9" i="5"/>
  <c r="LK9" i="5"/>
  <c r="LG9" i="5"/>
  <c r="LC9" i="5"/>
  <c r="KY9" i="5"/>
  <c r="KU9" i="5"/>
  <c r="KQ9" i="5"/>
  <c r="KM9" i="5"/>
  <c r="KI9" i="5"/>
  <c r="KE9" i="5"/>
  <c r="KA9" i="5"/>
  <c r="JW9" i="5"/>
  <c r="JS9" i="5"/>
  <c r="JO9" i="5"/>
  <c r="JK9" i="5"/>
  <c r="JG9" i="5"/>
  <c r="JC9" i="5"/>
  <c r="IY9" i="5"/>
  <c r="IU9" i="5"/>
  <c r="IQ9" i="5"/>
  <c r="IM9" i="5"/>
  <c r="II9" i="5"/>
  <c r="IE9" i="5"/>
  <c r="IA9" i="5"/>
  <c r="HW9" i="5"/>
  <c r="HS9" i="5"/>
  <c r="HO9" i="5"/>
  <c r="HK9" i="5"/>
  <c r="HG9" i="5"/>
  <c r="HC9" i="5"/>
  <c r="GY9" i="5"/>
  <c r="GU9" i="5"/>
  <c r="GQ9" i="5"/>
  <c r="GM9" i="5"/>
  <c r="GI9" i="5"/>
  <c r="GE9" i="5"/>
  <c r="GA9" i="5"/>
  <c r="FW9" i="5"/>
  <c r="FS9" i="5"/>
  <c r="FO9" i="5"/>
  <c r="FK9" i="5"/>
  <c r="FG9" i="5"/>
  <c r="EM9" i="5"/>
  <c r="EI9" i="5"/>
  <c r="EE9" i="5"/>
  <c r="EA9" i="5"/>
  <c r="DW9" i="5"/>
  <c r="DS9" i="5"/>
  <c r="DO9" i="5"/>
  <c r="DK9" i="5"/>
  <c r="DG9" i="5"/>
  <c r="DC9" i="5"/>
  <c r="CY9" i="5"/>
  <c r="CU9" i="5"/>
  <c r="CQ9" i="5"/>
  <c r="CM9" i="5"/>
  <c r="CI9" i="5"/>
  <c r="CE9" i="5"/>
  <c r="CA9" i="5"/>
  <c r="BW9" i="5"/>
  <c r="BS9" i="5"/>
  <c r="BO9" i="5"/>
  <c r="BK9" i="5"/>
  <c r="BG9" i="5"/>
  <c r="BC9" i="5"/>
  <c r="AY9" i="5"/>
  <c r="AU9" i="5"/>
  <c r="AQ9" i="5"/>
  <c r="NA9" i="5"/>
  <c r="MS9" i="5"/>
  <c r="MK9" i="5"/>
  <c r="MC9" i="5"/>
  <c r="LU9" i="5"/>
  <c r="LM9" i="5"/>
  <c r="LE9" i="5"/>
  <c r="KW9" i="5"/>
  <c r="KO9" i="5"/>
  <c r="KG9" i="5"/>
  <c r="JY9" i="5"/>
  <c r="JQ9" i="5"/>
  <c r="JI9" i="5"/>
  <c r="JA9" i="5"/>
  <c r="IS9" i="5"/>
  <c r="IK9" i="5"/>
  <c r="IC9" i="5"/>
  <c r="HU9" i="5"/>
  <c r="HM9" i="5"/>
  <c r="HE9" i="5"/>
  <c r="GW9" i="5"/>
  <c r="GO9" i="5"/>
  <c r="GG9" i="5"/>
  <c r="FY9" i="5"/>
  <c r="FQ9" i="5"/>
  <c r="FJ9" i="5"/>
  <c r="EJ9" i="5"/>
  <c r="ED9" i="5"/>
  <c r="DY9" i="5"/>
  <c r="DT9" i="5"/>
  <c r="DN9" i="5"/>
  <c r="DI9" i="5"/>
  <c r="DD9" i="5"/>
  <c r="CX9" i="5"/>
  <c r="CS9" i="5"/>
  <c r="CN9" i="5"/>
  <c r="CH9" i="5"/>
  <c r="CC9" i="5"/>
  <c r="BX9" i="5"/>
  <c r="BR9" i="5"/>
  <c r="BM9" i="5"/>
  <c r="BH9" i="5"/>
  <c r="BB9" i="5"/>
  <c r="AW9" i="5"/>
  <c r="AR9" i="5"/>
  <c r="AM9" i="5"/>
  <c r="AI9" i="5"/>
  <c r="AE9" i="5"/>
  <c r="AA9" i="5"/>
  <c r="W9" i="5"/>
  <c r="NF9" i="5"/>
  <c r="MX9" i="5"/>
  <c r="MP9" i="5"/>
  <c r="MH9" i="5"/>
  <c r="LZ9" i="5"/>
  <c r="LR9" i="5"/>
  <c r="LJ9" i="5"/>
  <c r="LB9" i="5"/>
  <c r="KT9" i="5"/>
  <c r="KL9" i="5"/>
  <c r="KD9" i="5"/>
  <c r="JV9" i="5"/>
  <c r="JN9" i="5"/>
  <c r="JF9" i="5"/>
  <c r="IX9" i="5"/>
  <c r="IP9" i="5"/>
  <c r="IH9" i="5"/>
  <c r="HZ9" i="5"/>
  <c r="HR9" i="5"/>
  <c r="HJ9" i="5"/>
  <c r="HB9" i="5"/>
  <c r="GT9" i="5"/>
  <c r="GL9" i="5"/>
  <c r="GD9" i="5"/>
  <c r="FV9" i="5"/>
  <c r="FN9" i="5"/>
  <c r="FI9" i="5"/>
  <c r="EH9" i="5"/>
  <c r="EC9" i="5"/>
  <c r="DX9" i="5"/>
  <c r="DR9" i="5"/>
  <c r="DM9" i="5"/>
  <c r="DH9" i="5"/>
  <c r="DB9" i="5"/>
  <c r="CW9" i="5"/>
  <c r="CR9" i="5"/>
  <c r="CL9" i="5"/>
  <c r="CG9" i="5"/>
  <c r="CB9" i="5"/>
  <c r="BV9" i="5"/>
  <c r="BQ9" i="5"/>
  <c r="BL9" i="5"/>
  <c r="BF9" i="5"/>
  <c r="BA9" i="5"/>
  <c r="AV9" i="5"/>
  <c r="AP9" i="5"/>
  <c r="AL9" i="5"/>
  <c r="AH9" i="5"/>
  <c r="AD9" i="5"/>
  <c r="Z9" i="5"/>
  <c r="V9" i="5"/>
  <c r="MT9" i="5"/>
  <c r="MD9" i="5"/>
  <c r="LN9" i="5"/>
  <c r="KX9" i="5"/>
  <c r="KH9" i="5"/>
  <c r="JR9" i="5"/>
  <c r="JB9" i="5"/>
  <c r="IL9" i="5"/>
  <c r="HV9" i="5"/>
  <c r="HF9" i="5"/>
  <c r="GP9" i="5"/>
  <c r="FZ9" i="5"/>
  <c r="FL9" i="5"/>
  <c r="EF9" i="5"/>
  <c r="DU9" i="5"/>
  <c r="DJ9" i="5"/>
  <c r="CZ9" i="5"/>
  <c r="CO9" i="5"/>
  <c r="CD9" i="5"/>
  <c r="BT9" i="5"/>
  <c r="BI9" i="5"/>
  <c r="AX9" i="5"/>
  <c r="AN9" i="5"/>
  <c r="AF9" i="5"/>
  <c r="X9" i="5"/>
  <c r="NE9" i="5"/>
  <c r="MO9" i="5"/>
  <c r="LY9" i="5"/>
  <c r="LI9" i="5"/>
  <c r="KS9" i="5"/>
  <c r="KC9" i="5"/>
  <c r="JM9" i="5"/>
  <c r="IW9" i="5"/>
  <c r="IG9" i="5"/>
  <c r="HQ9" i="5"/>
  <c r="HA9" i="5"/>
  <c r="GK9" i="5"/>
  <c r="FU9" i="5"/>
  <c r="FH9" i="5"/>
  <c r="EL9" i="5"/>
  <c r="EB9" i="5"/>
  <c r="DQ9" i="5"/>
  <c r="DF9" i="5"/>
  <c r="CV9" i="5"/>
  <c r="CK9" i="5"/>
  <c r="BZ9" i="5"/>
  <c r="BP9" i="5"/>
  <c r="BE9" i="5"/>
  <c r="AT9" i="5"/>
  <c r="AK9" i="5"/>
  <c r="AC9" i="5"/>
  <c r="MW9" i="5"/>
  <c r="LQ9" i="5"/>
  <c r="KK9" i="5"/>
  <c r="JE9" i="5"/>
  <c r="HY9" i="5"/>
  <c r="GS9" i="5"/>
  <c r="FM9" i="5"/>
  <c r="DV9" i="5"/>
  <c r="DA9" i="5"/>
  <c r="CF9" i="5"/>
  <c r="BJ9" i="5"/>
  <c r="AO9" i="5"/>
  <c r="Y9" i="5"/>
  <c r="ML9" i="5"/>
  <c r="LF9" i="5"/>
  <c r="JZ9" i="5"/>
  <c r="IT9" i="5"/>
  <c r="HN9" i="5"/>
  <c r="GH9" i="5"/>
  <c r="FF9" i="5"/>
  <c r="EK9" i="5"/>
  <c r="DP9" i="5"/>
  <c r="CT9" i="5"/>
  <c r="BY9" i="5"/>
  <c r="BD9" i="5"/>
  <c r="AJ9" i="5"/>
  <c r="LV9" i="5"/>
  <c r="GX9" i="5"/>
  <c r="FR9" i="5"/>
  <c r="DZ9" i="5"/>
  <c r="CJ9" i="5"/>
  <c r="AS9" i="5"/>
  <c r="MG9" i="5"/>
  <c r="LA9" i="5"/>
  <c r="JU9" i="5"/>
  <c r="IO9" i="5"/>
  <c r="HI9" i="5"/>
  <c r="GC9" i="5"/>
  <c r="EG9" i="5"/>
  <c r="DL9" i="5"/>
  <c r="CP9" i="5"/>
  <c r="BU9" i="5"/>
  <c r="AZ9" i="5"/>
  <c r="AG9" i="5"/>
  <c r="NB9" i="5"/>
  <c r="KP9" i="5"/>
  <c r="JJ9" i="5"/>
  <c r="ID9" i="5"/>
  <c r="DE9" i="5"/>
  <c r="BN9" i="5"/>
  <c r="AB9" i="5"/>
  <c r="ML20" i="5"/>
  <c r="MH20" i="5"/>
  <c r="MD20" i="5"/>
  <c r="LZ20" i="5"/>
  <c r="LV20" i="5"/>
  <c r="LR20" i="5"/>
  <c r="LN20" i="5"/>
  <c r="LJ20" i="5"/>
  <c r="LF20" i="5"/>
  <c r="LB20" i="5"/>
  <c r="KX20" i="5"/>
  <c r="KT20" i="5"/>
  <c r="KP20" i="5"/>
  <c r="KL20" i="5"/>
  <c r="KH20" i="5"/>
  <c r="KD20" i="5"/>
  <c r="JZ20" i="5"/>
  <c r="JV20" i="5"/>
  <c r="JR20" i="5"/>
  <c r="JN20" i="5"/>
  <c r="JJ20" i="5"/>
  <c r="JF20" i="5"/>
  <c r="JB20" i="5"/>
  <c r="IX20" i="5"/>
  <c r="IT20" i="5"/>
  <c r="IP20" i="5"/>
  <c r="IL20" i="5"/>
  <c r="IH20" i="5"/>
  <c r="ID20" i="5"/>
  <c r="HZ20" i="5"/>
  <c r="HV20" i="5"/>
  <c r="HR20" i="5"/>
  <c r="HN20" i="5"/>
  <c r="HJ20" i="5"/>
  <c r="HF20" i="5"/>
  <c r="HB20" i="5"/>
  <c r="GX20" i="5"/>
  <c r="GT20" i="5"/>
  <c r="GP20" i="5"/>
  <c r="GL20" i="5"/>
  <c r="GH20" i="5"/>
  <c r="GD20" i="5"/>
  <c r="FZ20" i="5"/>
  <c r="FV20" i="5"/>
  <c r="FR20" i="5"/>
  <c r="FN20" i="5"/>
  <c r="FJ20" i="5"/>
  <c r="FF20" i="5"/>
  <c r="FB20" i="5"/>
  <c r="EX20" i="5"/>
  <c r="ET20" i="5"/>
  <c r="EP20" i="5"/>
  <c r="EL20" i="5"/>
  <c r="EH20" i="5"/>
  <c r="ED20" i="5"/>
  <c r="DZ20" i="5"/>
  <c r="DV20" i="5"/>
  <c r="DR20" i="5"/>
  <c r="DN20" i="5"/>
  <c r="DJ20" i="5"/>
  <c r="DF20" i="5"/>
  <c r="DB20" i="5"/>
  <c r="CX20" i="5"/>
  <c r="CT20" i="5"/>
  <c r="CP20" i="5"/>
  <c r="CL20" i="5"/>
  <c r="CH20" i="5"/>
  <c r="CD20" i="5"/>
  <c r="BZ20" i="5"/>
  <c r="BV20" i="5"/>
  <c r="BR20" i="5"/>
  <c r="BN20" i="5"/>
  <c r="BJ20" i="5"/>
  <c r="BF20" i="5"/>
  <c r="BB20" i="5"/>
  <c r="AX20" i="5"/>
  <c r="AT20" i="5"/>
  <c r="AP20" i="5"/>
  <c r="AL20" i="5"/>
  <c r="AH20" i="5"/>
  <c r="MK20" i="5"/>
  <c r="MG20" i="5"/>
  <c r="MC20" i="5"/>
  <c r="LY20" i="5"/>
  <c r="LU20" i="5"/>
  <c r="LQ20" i="5"/>
  <c r="LM20" i="5"/>
  <c r="LI20" i="5"/>
  <c r="LE20" i="5"/>
  <c r="LA20" i="5"/>
  <c r="KW20" i="5"/>
  <c r="KS20" i="5"/>
  <c r="KO20" i="5"/>
  <c r="KK20" i="5"/>
  <c r="KG20" i="5"/>
  <c r="KC20" i="5"/>
  <c r="JY20" i="5"/>
  <c r="JU20" i="5"/>
  <c r="JQ20" i="5"/>
  <c r="JM20" i="5"/>
  <c r="JI20" i="5"/>
  <c r="JE20" i="5"/>
  <c r="JA20" i="5"/>
  <c r="IW20" i="5"/>
  <c r="IS20" i="5"/>
  <c r="IO20" i="5"/>
  <c r="IK20" i="5"/>
  <c r="IG20" i="5"/>
  <c r="IC20" i="5"/>
  <c r="HY20" i="5"/>
  <c r="HU20" i="5"/>
  <c r="HQ20" i="5"/>
  <c r="HM20" i="5"/>
  <c r="HI20" i="5"/>
  <c r="HE20" i="5"/>
  <c r="HA20" i="5"/>
  <c r="GW20" i="5"/>
  <c r="GS20" i="5"/>
  <c r="GO20" i="5"/>
  <c r="GK20" i="5"/>
  <c r="GG20" i="5"/>
  <c r="GC20" i="5"/>
  <c r="FY20" i="5"/>
  <c r="FU20" i="5"/>
  <c r="FQ20" i="5"/>
  <c r="FM20" i="5"/>
  <c r="FI20" i="5"/>
  <c r="FE20" i="5"/>
  <c r="FA20" i="5"/>
  <c r="EW20" i="5"/>
  <c r="ES20" i="5"/>
  <c r="EO20" i="5"/>
  <c r="EK20" i="5"/>
  <c r="EG20" i="5"/>
  <c r="EC20" i="5"/>
  <c r="DY20" i="5"/>
  <c r="DU20" i="5"/>
  <c r="DQ20" i="5"/>
  <c r="DM20" i="5"/>
  <c r="DI20" i="5"/>
  <c r="DE20" i="5"/>
  <c r="DA20" i="5"/>
  <c r="CW20" i="5"/>
  <c r="CS20" i="5"/>
  <c r="CO20" i="5"/>
  <c r="CK20" i="5"/>
  <c r="CG20" i="5"/>
  <c r="CC20" i="5"/>
  <c r="BY20" i="5"/>
  <c r="BU20" i="5"/>
  <c r="BQ20" i="5"/>
  <c r="BM20" i="5"/>
  <c r="BI20" i="5"/>
  <c r="BE20" i="5"/>
  <c r="BA20" i="5"/>
  <c r="AW20" i="5"/>
  <c r="AS20" i="5"/>
  <c r="AO20" i="5"/>
  <c r="AK20" i="5"/>
  <c r="AG20" i="5"/>
  <c r="MJ20" i="5"/>
  <c r="MF20" i="5"/>
  <c r="MB20" i="5"/>
  <c r="LX20" i="5"/>
  <c r="LT20" i="5"/>
  <c r="LP20" i="5"/>
  <c r="LL20" i="5"/>
  <c r="LH20" i="5"/>
  <c r="LD20" i="5"/>
  <c r="KZ20" i="5"/>
  <c r="KV20" i="5"/>
  <c r="KR20" i="5"/>
  <c r="KN20" i="5"/>
  <c r="KJ20" i="5"/>
  <c r="KF20" i="5"/>
  <c r="KB20" i="5"/>
  <c r="JX20" i="5"/>
  <c r="JT20" i="5"/>
  <c r="JP20" i="5"/>
  <c r="JL20" i="5"/>
  <c r="JH20" i="5"/>
  <c r="JD20" i="5"/>
  <c r="IZ20" i="5"/>
  <c r="IV20" i="5"/>
  <c r="IR20" i="5"/>
  <c r="IN20" i="5"/>
  <c r="IJ20" i="5"/>
  <c r="IF20" i="5"/>
  <c r="IB20" i="5"/>
  <c r="HX20" i="5"/>
  <c r="HT20" i="5"/>
  <c r="HP20" i="5"/>
  <c r="HL20" i="5"/>
  <c r="HH20" i="5"/>
  <c r="HD20" i="5"/>
  <c r="GZ20" i="5"/>
  <c r="GV20" i="5"/>
  <c r="GR20" i="5"/>
  <c r="GN20" i="5"/>
  <c r="GJ20" i="5"/>
  <c r="GF20" i="5"/>
  <c r="GB20" i="5"/>
  <c r="FX20" i="5"/>
  <c r="FT20" i="5"/>
  <c r="FP20" i="5"/>
  <c r="FL20" i="5"/>
  <c r="FH20" i="5"/>
  <c r="FD20" i="5"/>
  <c r="EZ20" i="5"/>
  <c r="EV20" i="5"/>
  <c r="ER20" i="5"/>
  <c r="EN20" i="5"/>
  <c r="EJ20" i="5"/>
  <c r="EF20" i="5"/>
  <c r="EB20" i="5"/>
  <c r="DX20" i="5"/>
  <c r="DT20" i="5"/>
  <c r="DP20" i="5"/>
  <c r="DL20" i="5"/>
  <c r="DH20" i="5"/>
  <c r="DD20" i="5"/>
  <c r="CZ20" i="5"/>
  <c r="CV20" i="5"/>
  <c r="CR20" i="5"/>
  <c r="CN20" i="5"/>
  <c r="CJ20" i="5"/>
  <c r="CF20" i="5"/>
  <c r="CB20" i="5"/>
  <c r="BX20" i="5"/>
  <c r="BT20" i="5"/>
  <c r="BP20" i="5"/>
  <c r="BL20" i="5"/>
  <c r="BH20" i="5"/>
  <c r="BD20" i="5"/>
  <c r="AZ20" i="5"/>
  <c r="AV20" i="5"/>
  <c r="AR20" i="5"/>
  <c r="AN20" i="5"/>
  <c r="AJ20" i="5"/>
  <c r="AF20" i="5"/>
  <c r="MM20" i="5"/>
  <c r="LW20" i="5"/>
  <c r="LG20" i="5"/>
  <c r="KQ20" i="5"/>
  <c r="KA20" i="5"/>
  <c r="JK20" i="5"/>
  <c r="IU20" i="5"/>
  <c r="IE20" i="5"/>
  <c r="HO20" i="5"/>
  <c r="GY20" i="5"/>
  <c r="GI20" i="5"/>
  <c r="FS20" i="5"/>
  <c r="FC20" i="5"/>
  <c r="EM20" i="5"/>
  <c r="DW20" i="5"/>
  <c r="DG20" i="5"/>
  <c r="CQ20" i="5"/>
  <c r="CA20" i="5"/>
  <c r="BK20" i="5"/>
  <c r="AU20" i="5"/>
  <c r="AE20" i="5"/>
  <c r="AA20" i="5"/>
  <c r="W20" i="5"/>
  <c r="MI20" i="5"/>
  <c r="LS20" i="5"/>
  <c r="LC20" i="5"/>
  <c r="KM20" i="5"/>
  <c r="JW20" i="5"/>
  <c r="JG20" i="5"/>
  <c r="IQ20" i="5"/>
  <c r="IA20" i="5"/>
  <c r="HK20" i="5"/>
  <c r="GU20" i="5"/>
  <c r="GE20" i="5"/>
  <c r="FO20" i="5"/>
  <c r="EY20" i="5"/>
  <c r="EI20" i="5"/>
  <c r="DS20" i="5"/>
  <c r="DC20" i="5"/>
  <c r="CM20" i="5"/>
  <c r="BW20" i="5"/>
  <c r="BG20" i="5"/>
  <c r="AQ20" i="5"/>
  <c r="AD20" i="5"/>
  <c r="Z20" i="5"/>
  <c r="V20" i="5"/>
  <c r="ME20" i="5"/>
  <c r="LO20" i="5"/>
  <c r="KY20" i="5"/>
  <c r="KI20" i="5"/>
  <c r="JS20" i="5"/>
  <c r="JC20" i="5"/>
  <c r="IM20" i="5"/>
  <c r="HW20" i="5"/>
  <c r="HG20" i="5"/>
  <c r="GQ20" i="5"/>
  <c r="GA20" i="5"/>
  <c r="FK20" i="5"/>
  <c r="EU20" i="5"/>
  <c r="EE20" i="5"/>
  <c r="DO20" i="5"/>
  <c r="CY20" i="5"/>
  <c r="CI20" i="5"/>
  <c r="BS20" i="5"/>
  <c r="BC20" i="5"/>
  <c r="AM20" i="5"/>
  <c r="AC20" i="5"/>
  <c r="Y20" i="5"/>
  <c r="KE20" i="5"/>
  <c r="HS20" i="5"/>
  <c r="FG20" i="5"/>
  <c r="CU20" i="5"/>
  <c r="AI20" i="5"/>
  <c r="MA20" i="5"/>
  <c r="JO20" i="5"/>
  <c r="HC20" i="5"/>
  <c r="EQ20" i="5"/>
  <c r="CE20" i="5"/>
  <c r="AB20" i="5"/>
  <c r="LK20" i="5"/>
  <c r="IY20" i="5"/>
  <c r="GM20" i="5"/>
  <c r="EA20" i="5"/>
  <c r="BO20" i="5"/>
  <c r="X20" i="5"/>
  <c r="KU20" i="5"/>
  <c r="AY20" i="5"/>
  <c r="II20" i="5"/>
  <c r="FW20" i="5"/>
  <c r="DK20" i="5"/>
  <c r="NE10" i="5"/>
  <c r="NA10" i="5"/>
  <c r="MW10" i="5"/>
  <c r="MS10" i="5"/>
  <c r="MO10" i="5"/>
  <c r="MK10" i="5"/>
  <c r="MG10" i="5"/>
  <c r="MC10" i="5"/>
  <c r="LY10" i="5"/>
  <c r="LU10" i="5"/>
  <c r="LQ10" i="5"/>
  <c r="LM10" i="5"/>
  <c r="LI10" i="5"/>
  <c r="LE10" i="5"/>
  <c r="LA10" i="5"/>
  <c r="KW10" i="5"/>
  <c r="KS10" i="5"/>
  <c r="KO10" i="5"/>
  <c r="KK10" i="5"/>
  <c r="KG10" i="5"/>
  <c r="KC10" i="5"/>
  <c r="JY10" i="5"/>
  <c r="JU10" i="5"/>
  <c r="JQ10" i="5"/>
  <c r="JM10" i="5"/>
  <c r="JI10" i="5"/>
  <c r="JE10" i="5"/>
  <c r="JA10" i="5"/>
  <c r="IW10" i="5"/>
  <c r="IS10" i="5"/>
  <c r="IO10" i="5"/>
  <c r="IK10" i="5"/>
  <c r="IG10" i="5"/>
  <c r="IC10" i="5"/>
  <c r="HY10" i="5"/>
  <c r="HU10" i="5"/>
  <c r="HQ10" i="5"/>
  <c r="HM10" i="5"/>
  <c r="HI10" i="5"/>
  <c r="HE10" i="5"/>
  <c r="HA10" i="5"/>
  <c r="GW10" i="5"/>
  <c r="GS10" i="5"/>
  <c r="GO10" i="5"/>
  <c r="GK10" i="5"/>
  <c r="GG10" i="5"/>
  <c r="GC10" i="5"/>
  <c r="FY10" i="5"/>
  <c r="FE10" i="5"/>
  <c r="FA10" i="5"/>
  <c r="EW10" i="5"/>
  <c r="ES10" i="5"/>
  <c r="EO10" i="5"/>
  <c r="EK10" i="5"/>
  <c r="EG10" i="5"/>
  <c r="EC10" i="5"/>
  <c r="DY10" i="5"/>
  <c r="DU10" i="5"/>
  <c r="DQ10" i="5"/>
  <c r="DM10" i="5"/>
  <c r="DI10" i="5"/>
  <c r="DE10" i="5"/>
  <c r="DA10" i="5"/>
  <c r="CW10" i="5"/>
  <c r="CS10" i="5"/>
  <c r="CO10" i="5"/>
  <c r="CK10" i="5"/>
  <c r="CG10" i="5"/>
  <c r="CC10" i="5"/>
  <c r="BY10" i="5"/>
  <c r="BU10" i="5"/>
  <c r="BQ10" i="5"/>
  <c r="BM10" i="5"/>
  <c r="BI10" i="5"/>
  <c r="BE10" i="5"/>
  <c r="BA10" i="5"/>
  <c r="AW10" i="5"/>
  <c r="AS10" i="5"/>
  <c r="AO10" i="5"/>
  <c r="AK10" i="5"/>
  <c r="AG10" i="5"/>
  <c r="AC10" i="5"/>
  <c r="Y10" i="5"/>
  <c r="ND10" i="5"/>
  <c r="MZ10" i="5"/>
  <c r="MV10" i="5"/>
  <c r="MR10" i="5"/>
  <c r="MN10" i="5"/>
  <c r="MJ10" i="5"/>
  <c r="MF10" i="5"/>
  <c r="MB10" i="5"/>
  <c r="LX10" i="5"/>
  <c r="LT10" i="5"/>
  <c r="LP10" i="5"/>
  <c r="LL10" i="5"/>
  <c r="LH10" i="5"/>
  <c r="LD10" i="5"/>
  <c r="KZ10" i="5"/>
  <c r="KV10" i="5"/>
  <c r="KR10" i="5"/>
  <c r="KN10" i="5"/>
  <c r="KJ10" i="5"/>
  <c r="KF10" i="5"/>
  <c r="KB10" i="5"/>
  <c r="JX10" i="5"/>
  <c r="JT10" i="5"/>
  <c r="JP10" i="5"/>
  <c r="JL10" i="5"/>
  <c r="JH10" i="5"/>
  <c r="JD10" i="5"/>
  <c r="IZ10" i="5"/>
  <c r="IV10" i="5"/>
  <c r="IR10" i="5"/>
  <c r="IN10" i="5"/>
  <c r="IJ10" i="5"/>
  <c r="IF10" i="5"/>
  <c r="IB10" i="5"/>
  <c r="HX10" i="5"/>
  <c r="HT10" i="5"/>
  <c r="HP10" i="5"/>
  <c r="HL10" i="5"/>
  <c r="HH10" i="5"/>
  <c r="HD10" i="5"/>
  <c r="GZ10" i="5"/>
  <c r="GV10" i="5"/>
  <c r="GR10" i="5"/>
  <c r="GN10" i="5"/>
  <c r="GJ10" i="5"/>
  <c r="GF10" i="5"/>
  <c r="GB10" i="5"/>
  <c r="FD10" i="5"/>
  <c r="EZ10" i="5"/>
  <c r="EV10" i="5"/>
  <c r="ER10" i="5"/>
  <c r="EN10" i="5"/>
  <c r="EJ10" i="5"/>
  <c r="EF10" i="5"/>
  <c r="EB10" i="5"/>
  <c r="DX10" i="5"/>
  <c r="DT10" i="5"/>
  <c r="DP10" i="5"/>
  <c r="DL10" i="5"/>
  <c r="DH10" i="5"/>
  <c r="DD10" i="5"/>
  <c r="CZ10" i="5"/>
  <c r="CV10" i="5"/>
  <c r="CR10" i="5"/>
  <c r="CN10" i="5"/>
  <c r="CJ10" i="5"/>
  <c r="CF10" i="5"/>
  <c r="CB10" i="5"/>
  <c r="BX10" i="5"/>
  <c r="BT10" i="5"/>
  <c r="BP10" i="5"/>
  <c r="BL10" i="5"/>
  <c r="BH10" i="5"/>
  <c r="BD10" i="5"/>
  <c r="AZ10" i="5"/>
  <c r="AV10" i="5"/>
  <c r="AR10" i="5"/>
  <c r="AN10" i="5"/>
  <c r="AJ10" i="5"/>
  <c r="AF10" i="5"/>
  <c r="AB10" i="5"/>
  <c r="X10" i="5"/>
  <c r="NC10" i="5"/>
  <c r="MU10" i="5"/>
  <c r="MM10" i="5"/>
  <c r="ME10" i="5"/>
  <c r="LW10" i="5"/>
  <c r="LO10" i="5"/>
  <c r="LG10" i="5"/>
  <c r="KY10" i="5"/>
  <c r="KQ10" i="5"/>
  <c r="KI10" i="5"/>
  <c r="KA10" i="5"/>
  <c r="JS10" i="5"/>
  <c r="JK10" i="5"/>
  <c r="JC10" i="5"/>
  <c r="IU10" i="5"/>
  <c r="IM10" i="5"/>
  <c r="IE10" i="5"/>
  <c r="HW10" i="5"/>
  <c r="HO10" i="5"/>
  <c r="HG10" i="5"/>
  <c r="GY10" i="5"/>
  <c r="GQ10" i="5"/>
  <c r="GI10" i="5"/>
  <c r="GA10" i="5"/>
  <c r="FC10" i="5"/>
  <c r="EU10" i="5"/>
  <c r="EM10" i="5"/>
  <c r="EE10" i="5"/>
  <c r="DW10" i="5"/>
  <c r="DO10" i="5"/>
  <c r="DG10" i="5"/>
  <c r="CY10" i="5"/>
  <c r="CQ10" i="5"/>
  <c r="CI10" i="5"/>
  <c r="CA10" i="5"/>
  <c r="BS10" i="5"/>
  <c r="BK10" i="5"/>
  <c r="BC10" i="5"/>
  <c r="AU10" i="5"/>
  <c r="AM10" i="5"/>
  <c r="AE10" i="5"/>
  <c r="W10" i="5"/>
  <c r="NB10" i="5"/>
  <c r="MT10" i="5"/>
  <c r="ML10" i="5"/>
  <c r="MD10" i="5"/>
  <c r="LV10" i="5"/>
  <c r="LN10" i="5"/>
  <c r="LF10" i="5"/>
  <c r="KX10" i="5"/>
  <c r="KP10" i="5"/>
  <c r="KH10" i="5"/>
  <c r="JZ10" i="5"/>
  <c r="JR10" i="5"/>
  <c r="JJ10" i="5"/>
  <c r="JB10" i="5"/>
  <c r="IT10" i="5"/>
  <c r="IL10" i="5"/>
  <c r="ID10" i="5"/>
  <c r="HV10" i="5"/>
  <c r="HN10" i="5"/>
  <c r="HF10" i="5"/>
  <c r="GX10" i="5"/>
  <c r="GP10" i="5"/>
  <c r="GH10" i="5"/>
  <c r="FZ10" i="5"/>
  <c r="FB10" i="5"/>
  <c r="ET10" i="5"/>
  <c r="EL10" i="5"/>
  <c r="ED10" i="5"/>
  <c r="DV10" i="5"/>
  <c r="DN10" i="5"/>
  <c r="DF10" i="5"/>
  <c r="CX10" i="5"/>
  <c r="CP10" i="5"/>
  <c r="CH10" i="5"/>
  <c r="BZ10" i="5"/>
  <c r="BR10" i="5"/>
  <c r="BJ10" i="5"/>
  <c r="BB10" i="5"/>
  <c r="AT10" i="5"/>
  <c r="AL10" i="5"/>
  <c r="AD10" i="5"/>
  <c r="V10" i="5"/>
  <c r="MQ10" i="5"/>
  <c r="MA10" i="5"/>
  <c r="LK10" i="5"/>
  <c r="KU10" i="5"/>
  <c r="KE10" i="5"/>
  <c r="JO10" i="5"/>
  <c r="IY10" i="5"/>
  <c r="II10" i="5"/>
  <c r="HS10" i="5"/>
  <c r="HC10" i="5"/>
  <c r="GM10" i="5"/>
  <c r="EQ10" i="5"/>
  <c r="EA10" i="5"/>
  <c r="DK10" i="5"/>
  <c r="CU10" i="5"/>
  <c r="CE10" i="5"/>
  <c r="BO10" i="5"/>
  <c r="AY10" i="5"/>
  <c r="AI10" i="5"/>
  <c r="NF10" i="5"/>
  <c r="MP10" i="5"/>
  <c r="LZ10" i="5"/>
  <c r="LJ10" i="5"/>
  <c r="KT10" i="5"/>
  <c r="KD10" i="5"/>
  <c r="JN10" i="5"/>
  <c r="IX10" i="5"/>
  <c r="IH10" i="5"/>
  <c r="HR10" i="5"/>
  <c r="HB10" i="5"/>
  <c r="GL10" i="5"/>
  <c r="EP10" i="5"/>
  <c r="DZ10" i="5"/>
  <c r="DJ10" i="5"/>
  <c r="CT10" i="5"/>
  <c r="CD10" i="5"/>
  <c r="BN10" i="5"/>
  <c r="AX10" i="5"/>
  <c r="AH10" i="5"/>
  <c r="MY10" i="5"/>
  <c r="LS10" i="5"/>
  <c r="KM10" i="5"/>
  <c r="JG10" i="5"/>
  <c r="IA10" i="5"/>
  <c r="GU10" i="5"/>
  <c r="EI10" i="5"/>
  <c r="DC10" i="5"/>
  <c r="BW10" i="5"/>
  <c r="AQ10" i="5"/>
  <c r="MX10" i="5"/>
  <c r="LR10" i="5"/>
  <c r="KL10" i="5"/>
  <c r="JF10" i="5"/>
  <c r="HZ10" i="5"/>
  <c r="GT10" i="5"/>
  <c r="EH10" i="5"/>
  <c r="DB10" i="5"/>
  <c r="BV10" i="5"/>
  <c r="AP10" i="5"/>
  <c r="MH10" i="5"/>
  <c r="JV10" i="5"/>
  <c r="HJ10" i="5"/>
  <c r="EX10" i="5"/>
  <c r="CL10" i="5"/>
  <c r="Z10" i="5"/>
  <c r="MI10" i="5"/>
  <c r="LC10" i="5"/>
  <c r="JW10" i="5"/>
  <c r="IQ10" i="5"/>
  <c r="HK10" i="5"/>
  <c r="GE10" i="5"/>
  <c r="EY10" i="5"/>
  <c r="DS10" i="5"/>
  <c r="CM10" i="5"/>
  <c r="BG10" i="5"/>
  <c r="AA10" i="5"/>
  <c r="LB10" i="5"/>
  <c r="IP10" i="5"/>
  <c r="GD10" i="5"/>
  <c r="DR10" i="5"/>
  <c r="BF10" i="5"/>
  <c r="NC4" i="5"/>
  <c r="MY4" i="5"/>
  <c r="MU4" i="5"/>
  <c r="MQ4" i="5"/>
  <c r="MM4" i="5"/>
  <c r="MI4" i="5"/>
  <c r="ME4" i="5"/>
  <c r="MA4" i="5"/>
  <c r="LW4" i="5"/>
  <c r="LS4" i="5"/>
  <c r="LO4" i="5"/>
  <c r="LK4" i="5"/>
  <c r="LG4" i="5"/>
  <c r="LC4" i="5"/>
  <c r="KY4" i="5"/>
  <c r="KU4" i="5"/>
  <c r="KQ4" i="5"/>
  <c r="KM4" i="5"/>
  <c r="KI4" i="5"/>
  <c r="KE4" i="5"/>
  <c r="KA4" i="5"/>
  <c r="JW4" i="5"/>
  <c r="JS4" i="5"/>
  <c r="JO4" i="5"/>
  <c r="JK4" i="5"/>
  <c r="JG4" i="5"/>
  <c r="JC4" i="5"/>
  <c r="IY4" i="5"/>
  <c r="IU4" i="5"/>
  <c r="IQ4" i="5"/>
  <c r="IM4" i="5"/>
  <c r="II4" i="5"/>
  <c r="IE4" i="5"/>
  <c r="IA4" i="5"/>
  <c r="HW4" i="5"/>
  <c r="HS4" i="5"/>
  <c r="HO4" i="5"/>
  <c r="HK4" i="5"/>
  <c r="HG4" i="5"/>
  <c r="HC4" i="5"/>
  <c r="GY4" i="5"/>
  <c r="GU4" i="5"/>
  <c r="GQ4" i="5"/>
  <c r="GM4" i="5"/>
  <c r="GI4" i="5"/>
  <c r="GE4" i="5"/>
  <c r="GA4" i="5"/>
  <c r="FW4" i="5"/>
  <c r="FS4" i="5"/>
  <c r="FO4" i="5"/>
  <c r="FK4" i="5"/>
  <c r="FG4" i="5"/>
  <c r="FC4" i="5"/>
  <c r="EY4" i="5"/>
  <c r="EU4" i="5"/>
  <c r="EQ4" i="5"/>
  <c r="EM4" i="5"/>
  <c r="EI4" i="5"/>
  <c r="EE4" i="5"/>
  <c r="EA4" i="5"/>
  <c r="DW4" i="5"/>
  <c r="DS4" i="5"/>
  <c r="DO4" i="5"/>
  <c r="DK4" i="5"/>
  <c r="DG4" i="5"/>
  <c r="DC4" i="5"/>
  <c r="CY4" i="5"/>
  <c r="CU4" i="5"/>
  <c r="CQ4" i="5"/>
  <c r="CM4" i="5"/>
  <c r="CI4" i="5"/>
  <c r="CE4" i="5"/>
  <c r="CA4" i="5"/>
  <c r="BW4" i="5"/>
  <c r="BS4" i="5"/>
  <c r="AU4" i="5"/>
  <c r="AQ4" i="5"/>
  <c r="AM4" i="5"/>
  <c r="AI4" i="5"/>
  <c r="AE4" i="5"/>
  <c r="AA4" i="5"/>
  <c r="W4" i="5"/>
  <c r="NF4" i="5"/>
  <c r="NB4" i="5"/>
  <c r="MX4" i="5"/>
  <c r="MT4" i="5"/>
  <c r="MP4" i="5"/>
  <c r="ML4" i="5"/>
  <c r="MH4" i="5"/>
  <c r="MD4" i="5"/>
  <c r="LZ4" i="5"/>
  <c r="LV4" i="5"/>
  <c r="LR4" i="5"/>
  <c r="LN4" i="5"/>
  <c r="LJ4" i="5"/>
  <c r="LF4" i="5"/>
  <c r="LB4" i="5"/>
  <c r="KX4" i="5"/>
  <c r="KT4" i="5"/>
  <c r="KP4" i="5"/>
  <c r="KL4" i="5"/>
  <c r="KH4" i="5"/>
  <c r="KD4" i="5"/>
  <c r="JZ4" i="5"/>
  <c r="JV4" i="5"/>
  <c r="JR4" i="5"/>
  <c r="JN4" i="5"/>
  <c r="JJ4" i="5"/>
  <c r="JF4" i="5"/>
  <c r="JB4" i="5"/>
  <c r="IX4" i="5"/>
  <c r="IT4" i="5"/>
  <c r="IP4" i="5"/>
  <c r="IL4" i="5"/>
  <c r="IH4" i="5"/>
  <c r="ID4" i="5"/>
  <c r="HZ4" i="5"/>
  <c r="HV4" i="5"/>
  <c r="HR4" i="5"/>
  <c r="HN4" i="5"/>
  <c r="HJ4" i="5"/>
  <c r="HF4" i="5"/>
  <c r="HB4" i="5"/>
  <c r="GX4" i="5"/>
  <c r="GT4" i="5"/>
  <c r="GP4" i="5"/>
  <c r="GL4" i="5"/>
  <c r="GH4" i="5"/>
  <c r="GD4" i="5"/>
  <c r="FZ4" i="5"/>
  <c r="FV4" i="5"/>
  <c r="FR4" i="5"/>
  <c r="FN4" i="5"/>
  <c r="FJ4" i="5"/>
  <c r="FF4" i="5"/>
  <c r="FB4" i="5"/>
  <c r="EX4" i="5"/>
  <c r="ET4" i="5"/>
  <c r="EP4" i="5"/>
  <c r="EL4" i="5"/>
  <c r="EH4" i="5"/>
  <c r="ED4" i="5"/>
  <c r="DZ4" i="5"/>
  <c r="DV4" i="5"/>
  <c r="DR4" i="5"/>
  <c r="DN4" i="5"/>
  <c r="DJ4" i="5"/>
  <c r="DF4" i="5"/>
  <c r="DB4" i="5"/>
  <c r="CX4" i="5"/>
  <c r="CT4" i="5"/>
  <c r="CP4" i="5"/>
  <c r="CL4" i="5"/>
  <c r="CH4" i="5"/>
  <c r="CD4" i="5"/>
  <c r="BZ4" i="5"/>
  <c r="BV4" i="5"/>
  <c r="BR4" i="5"/>
  <c r="AT4" i="5"/>
  <c r="AP4" i="5"/>
  <c r="AL4" i="5"/>
  <c r="AH4" i="5"/>
  <c r="AD4" i="5"/>
  <c r="Z4" i="5"/>
  <c r="V4" i="5"/>
  <c r="NE4" i="5"/>
  <c r="MW4" i="5"/>
  <c r="MO4" i="5"/>
  <c r="MG4" i="5"/>
  <c r="LY4" i="5"/>
  <c r="LQ4" i="5"/>
  <c r="LI4" i="5"/>
  <c r="LA4" i="5"/>
  <c r="KS4" i="5"/>
  <c r="KK4" i="5"/>
  <c r="KC4" i="5"/>
  <c r="JU4" i="5"/>
  <c r="JM4" i="5"/>
  <c r="JE4" i="5"/>
  <c r="IW4" i="5"/>
  <c r="IO4" i="5"/>
  <c r="IG4" i="5"/>
  <c r="HY4" i="5"/>
  <c r="HQ4" i="5"/>
  <c r="HI4" i="5"/>
  <c r="HA4" i="5"/>
  <c r="GS4" i="5"/>
  <c r="GK4" i="5"/>
  <c r="GC4" i="5"/>
  <c r="FU4" i="5"/>
  <c r="FM4" i="5"/>
  <c r="FE4" i="5"/>
  <c r="EW4" i="5"/>
  <c r="EO4" i="5"/>
  <c r="EG4" i="5"/>
  <c r="DY4" i="5"/>
  <c r="DQ4" i="5"/>
  <c r="DI4" i="5"/>
  <c r="DA4" i="5"/>
  <c r="CS4" i="5"/>
  <c r="CK4" i="5"/>
  <c r="CC4" i="5"/>
  <c r="BU4" i="5"/>
  <c r="AO4" i="5"/>
  <c r="AG4" i="5"/>
  <c r="Y4" i="5"/>
  <c r="MZ4" i="5"/>
  <c r="LL4" i="5"/>
  <c r="KN4" i="5"/>
  <c r="JP4" i="5"/>
  <c r="IB4" i="5"/>
  <c r="HD4" i="5"/>
  <c r="GF4" i="5"/>
  <c r="FH4" i="5"/>
  <c r="DT4" i="5"/>
  <c r="CV4" i="5"/>
  <c r="BX4" i="5"/>
  <c r="AB4" i="5"/>
  <c r="ND4" i="5"/>
  <c r="MV4" i="5"/>
  <c r="MN4" i="5"/>
  <c r="MF4" i="5"/>
  <c r="LX4" i="5"/>
  <c r="LP4" i="5"/>
  <c r="LH4" i="5"/>
  <c r="KZ4" i="5"/>
  <c r="KR4" i="5"/>
  <c r="KJ4" i="5"/>
  <c r="KB4" i="5"/>
  <c r="JT4" i="5"/>
  <c r="JL4" i="5"/>
  <c r="JD4" i="5"/>
  <c r="IV4" i="5"/>
  <c r="IN4" i="5"/>
  <c r="IF4" i="5"/>
  <c r="HX4" i="5"/>
  <c r="HP4" i="5"/>
  <c r="HH4" i="5"/>
  <c r="GZ4" i="5"/>
  <c r="GR4" i="5"/>
  <c r="GJ4" i="5"/>
  <c r="GB4" i="5"/>
  <c r="FT4" i="5"/>
  <c r="FL4" i="5"/>
  <c r="FD4" i="5"/>
  <c r="EV4" i="5"/>
  <c r="EN4" i="5"/>
  <c r="EF4" i="5"/>
  <c r="DX4" i="5"/>
  <c r="DP4" i="5"/>
  <c r="DH4" i="5"/>
  <c r="CZ4" i="5"/>
  <c r="CR4" i="5"/>
  <c r="CJ4" i="5"/>
  <c r="CB4" i="5"/>
  <c r="BT4" i="5"/>
  <c r="AV4" i="5"/>
  <c r="AN4" i="5"/>
  <c r="AF4" i="5"/>
  <c r="X4" i="5"/>
  <c r="MR4" i="5"/>
  <c r="MB4" i="5"/>
  <c r="LD4" i="5"/>
  <c r="JX4" i="5"/>
  <c r="JH4" i="5"/>
  <c r="IR4" i="5"/>
  <c r="HL4" i="5"/>
  <c r="GN4" i="5"/>
  <c r="FP4" i="5"/>
  <c r="ER4" i="5"/>
  <c r="EB4" i="5"/>
  <c r="DL4" i="5"/>
  <c r="CN4" i="5"/>
  <c r="AJ4" i="5"/>
  <c r="NA4" i="5"/>
  <c r="MS4" i="5"/>
  <c r="MK4" i="5"/>
  <c r="MC4" i="5"/>
  <c r="LU4" i="5"/>
  <c r="LM4" i="5"/>
  <c r="LE4" i="5"/>
  <c r="KW4" i="5"/>
  <c r="KO4" i="5"/>
  <c r="KG4" i="5"/>
  <c r="JY4" i="5"/>
  <c r="JQ4" i="5"/>
  <c r="JI4" i="5"/>
  <c r="JA4" i="5"/>
  <c r="IS4" i="5"/>
  <c r="IK4" i="5"/>
  <c r="IC4" i="5"/>
  <c r="HU4" i="5"/>
  <c r="HM4" i="5"/>
  <c r="HE4" i="5"/>
  <c r="GW4" i="5"/>
  <c r="GO4" i="5"/>
  <c r="GG4" i="5"/>
  <c r="FY4" i="5"/>
  <c r="FQ4" i="5"/>
  <c r="FI4" i="5"/>
  <c r="FA4" i="5"/>
  <c r="ES4" i="5"/>
  <c r="EK4" i="5"/>
  <c r="EC4" i="5"/>
  <c r="DU4" i="5"/>
  <c r="DM4" i="5"/>
  <c r="DE4" i="5"/>
  <c r="CW4" i="5"/>
  <c r="CO4" i="5"/>
  <c r="CG4" i="5"/>
  <c r="BY4" i="5"/>
  <c r="BQ4" i="5"/>
  <c r="AS4" i="5"/>
  <c r="AK4" i="5"/>
  <c r="AC4" i="5"/>
  <c r="MJ4" i="5"/>
  <c r="LT4" i="5"/>
  <c r="KV4" i="5"/>
  <c r="KF4" i="5"/>
  <c r="IZ4" i="5"/>
  <c r="IJ4" i="5"/>
  <c r="HT4" i="5"/>
  <c r="GV4" i="5"/>
  <c r="FX4" i="5"/>
  <c r="EZ4" i="5"/>
  <c r="EJ4" i="5"/>
  <c r="DD4" i="5"/>
  <c r="CF4" i="5"/>
  <c r="BP4" i="5"/>
  <c r="AR4" i="5"/>
  <c r="NF15" i="5"/>
  <c r="NB15" i="5"/>
  <c r="MX15" i="5"/>
  <c r="MT15" i="5"/>
  <c r="MP15" i="5"/>
  <c r="ML15" i="5"/>
  <c r="MH15" i="5"/>
  <c r="MD15" i="5"/>
  <c r="LZ15" i="5"/>
  <c r="LV15" i="5"/>
  <c r="LR15" i="5"/>
  <c r="LN15" i="5"/>
  <c r="LJ15" i="5"/>
  <c r="LF15" i="5"/>
  <c r="LB15" i="5"/>
  <c r="KX15" i="5"/>
  <c r="KT15" i="5"/>
  <c r="KP15" i="5"/>
  <c r="KL15" i="5"/>
  <c r="KH15" i="5"/>
  <c r="KD15" i="5"/>
  <c r="JZ15" i="5"/>
  <c r="JV15" i="5"/>
  <c r="JR15" i="5"/>
  <c r="NE15" i="5"/>
  <c r="NA15" i="5"/>
  <c r="MW15" i="5"/>
  <c r="MS15" i="5"/>
  <c r="MO15" i="5"/>
  <c r="MK15" i="5"/>
  <c r="MG15" i="5"/>
  <c r="MC15" i="5"/>
  <c r="LY15" i="5"/>
  <c r="LU15" i="5"/>
  <c r="LQ15" i="5"/>
  <c r="LM15" i="5"/>
  <c r="LI15" i="5"/>
  <c r="LE15" i="5"/>
  <c r="LA15" i="5"/>
  <c r="KW15" i="5"/>
  <c r="KS15" i="5"/>
  <c r="KO15" i="5"/>
  <c r="KK15" i="5"/>
  <c r="KG15" i="5"/>
  <c r="KC15" i="5"/>
  <c r="JY15" i="5"/>
  <c r="JU15" i="5"/>
  <c r="ND15" i="5"/>
  <c r="MZ15" i="5"/>
  <c r="MV15" i="5"/>
  <c r="MR15" i="5"/>
  <c r="MN15" i="5"/>
  <c r="MJ15" i="5"/>
  <c r="MF15" i="5"/>
  <c r="MB15" i="5"/>
  <c r="LX15" i="5"/>
  <c r="LT15" i="5"/>
  <c r="LP15" i="5"/>
  <c r="LL15" i="5"/>
  <c r="LH15" i="5"/>
  <c r="LD15" i="5"/>
  <c r="KZ15" i="5"/>
  <c r="KV15" i="5"/>
  <c r="KR15" i="5"/>
  <c r="KN15" i="5"/>
  <c r="KJ15" i="5"/>
  <c r="KF15" i="5"/>
  <c r="KB15" i="5"/>
  <c r="JX15" i="5"/>
  <c r="JT15" i="5"/>
  <c r="JP15" i="5"/>
  <c r="IV15" i="5"/>
  <c r="IR15" i="5"/>
  <c r="IN15" i="5"/>
  <c r="IJ15" i="5"/>
  <c r="IF15" i="5"/>
  <c r="IB15" i="5"/>
  <c r="HX15" i="5"/>
  <c r="HT15" i="5"/>
  <c r="HP15" i="5"/>
  <c r="HL15" i="5"/>
  <c r="HH15" i="5"/>
  <c r="HD15" i="5"/>
  <c r="GZ15" i="5"/>
  <c r="GV15" i="5"/>
  <c r="GR15" i="5"/>
  <c r="GN15" i="5"/>
  <c r="GJ15" i="5"/>
  <c r="GF15" i="5"/>
  <c r="GB15" i="5"/>
  <c r="FX15" i="5"/>
  <c r="FT15" i="5"/>
  <c r="FP15" i="5"/>
  <c r="FL15" i="5"/>
  <c r="FH15" i="5"/>
  <c r="FD15" i="5"/>
  <c r="EZ15" i="5"/>
  <c r="EV15" i="5"/>
  <c r="ER15" i="5"/>
  <c r="EN15" i="5"/>
  <c r="EJ15" i="5"/>
  <c r="EF15" i="5"/>
  <c r="EB15" i="5"/>
  <c r="DX15" i="5"/>
  <c r="DT15" i="5"/>
  <c r="DP15" i="5"/>
  <c r="DL15" i="5"/>
  <c r="DH15" i="5"/>
  <c r="DD15" i="5"/>
  <c r="CZ15" i="5"/>
  <c r="CV15" i="5"/>
  <c r="CR15" i="5"/>
  <c r="CN15" i="5"/>
  <c r="CJ15" i="5"/>
  <c r="CF15" i="5"/>
  <c r="CB15" i="5"/>
  <c r="BX15" i="5"/>
  <c r="BT15" i="5"/>
  <c r="BP15" i="5"/>
  <c r="BL15" i="5"/>
  <c r="BH15" i="5"/>
  <c r="BD15" i="5"/>
  <c r="AZ15" i="5"/>
  <c r="AV15" i="5"/>
  <c r="AR15" i="5"/>
  <c r="AN15" i="5"/>
  <c r="AJ15" i="5"/>
  <c r="AF15" i="5"/>
  <c r="AB15" i="5"/>
  <c r="X15" i="5"/>
  <c r="NC15" i="5"/>
  <c r="MM15" i="5"/>
  <c r="LW15" i="5"/>
  <c r="LG15" i="5"/>
  <c r="KQ15" i="5"/>
  <c r="KA15" i="5"/>
  <c r="IU15" i="5"/>
  <c r="IP15" i="5"/>
  <c r="IK15" i="5"/>
  <c r="IE15" i="5"/>
  <c r="HZ15" i="5"/>
  <c r="HU15" i="5"/>
  <c r="HO15" i="5"/>
  <c r="HJ15" i="5"/>
  <c r="HE15" i="5"/>
  <c r="GY15" i="5"/>
  <c r="GT15" i="5"/>
  <c r="GO15" i="5"/>
  <c r="GI15" i="5"/>
  <c r="GD15" i="5"/>
  <c r="FY15" i="5"/>
  <c r="FS15" i="5"/>
  <c r="FN15" i="5"/>
  <c r="FI15" i="5"/>
  <c r="FC15" i="5"/>
  <c r="EX15" i="5"/>
  <c r="ES15" i="5"/>
  <c r="EM15" i="5"/>
  <c r="EH15" i="5"/>
  <c r="EC15" i="5"/>
  <c r="DW15" i="5"/>
  <c r="DR15" i="5"/>
  <c r="DM15" i="5"/>
  <c r="DG15" i="5"/>
  <c r="DB15" i="5"/>
  <c r="CW15" i="5"/>
  <c r="CQ15" i="5"/>
  <c r="CL15" i="5"/>
  <c r="CG15" i="5"/>
  <c r="CA15" i="5"/>
  <c r="BV15" i="5"/>
  <c r="BQ15" i="5"/>
  <c r="BK15" i="5"/>
  <c r="BF15" i="5"/>
  <c r="BA15" i="5"/>
  <c r="AU15" i="5"/>
  <c r="AP15" i="5"/>
  <c r="AK15" i="5"/>
  <c r="AE15" i="5"/>
  <c r="Z15" i="5"/>
  <c r="MY15" i="5"/>
  <c r="MI15" i="5"/>
  <c r="LS15" i="5"/>
  <c r="LC15" i="5"/>
  <c r="KM15" i="5"/>
  <c r="JW15" i="5"/>
  <c r="IT15" i="5"/>
  <c r="IO15" i="5"/>
  <c r="II15" i="5"/>
  <c r="ID15" i="5"/>
  <c r="HY15" i="5"/>
  <c r="HS15" i="5"/>
  <c r="HN15" i="5"/>
  <c r="HI15" i="5"/>
  <c r="HC15" i="5"/>
  <c r="GX15" i="5"/>
  <c r="GS15" i="5"/>
  <c r="GM15" i="5"/>
  <c r="GH15" i="5"/>
  <c r="GC15" i="5"/>
  <c r="FW15" i="5"/>
  <c r="FR15" i="5"/>
  <c r="FM15" i="5"/>
  <c r="FG15" i="5"/>
  <c r="FB15" i="5"/>
  <c r="EW15" i="5"/>
  <c r="EQ15" i="5"/>
  <c r="EL15" i="5"/>
  <c r="EG15" i="5"/>
  <c r="EA15" i="5"/>
  <c r="DV15" i="5"/>
  <c r="DQ15" i="5"/>
  <c r="DK15" i="5"/>
  <c r="DF15" i="5"/>
  <c r="DA15" i="5"/>
  <c r="CU15" i="5"/>
  <c r="CP15" i="5"/>
  <c r="CK15" i="5"/>
  <c r="CE15" i="5"/>
  <c r="BZ15" i="5"/>
  <c r="BU15" i="5"/>
  <c r="BO15" i="5"/>
  <c r="BJ15" i="5"/>
  <c r="BE15" i="5"/>
  <c r="AY15" i="5"/>
  <c r="AT15" i="5"/>
  <c r="AO15" i="5"/>
  <c r="AI15" i="5"/>
  <c r="AD15" i="5"/>
  <c r="Y15" i="5"/>
  <c r="MU15" i="5"/>
  <c r="ME15" i="5"/>
  <c r="LO15" i="5"/>
  <c r="KY15" i="5"/>
  <c r="KI15" i="5"/>
  <c r="JS15" i="5"/>
  <c r="IS15" i="5"/>
  <c r="IM15" i="5"/>
  <c r="IH15" i="5"/>
  <c r="IC15" i="5"/>
  <c r="HW15" i="5"/>
  <c r="HR15" i="5"/>
  <c r="HM15" i="5"/>
  <c r="HG15" i="5"/>
  <c r="HB15" i="5"/>
  <c r="GW15" i="5"/>
  <c r="GQ15" i="5"/>
  <c r="GL15" i="5"/>
  <c r="GG15" i="5"/>
  <c r="GA15" i="5"/>
  <c r="FV15" i="5"/>
  <c r="FQ15" i="5"/>
  <c r="FK15" i="5"/>
  <c r="FF15" i="5"/>
  <c r="FA15" i="5"/>
  <c r="EU15" i="5"/>
  <c r="EP15" i="5"/>
  <c r="EK15" i="5"/>
  <c r="EE15" i="5"/>
  <c r="DZ15" i="5"/>
  <c r="DU15" i="5"/>
  <c r="DO15" i="5"/>
  <c r="DJ15" i="5"/>
  <c r="DE15" i="5"/>
  <c r="CY15" i="5"/>
  <c r="CT15" i="5"/>
  <c r="CO15" i="5"/>
  <c r="CI15" i="5"/>
  <c r="CD15" i="5"/>
  <c r="BY15" i="5"/>
  <c r="BS15" i="5"/>
  <c r="BN15" i="5"/>
  <c r="BI15" i="5"/>
  <c r="BC15" i="5"/>
  <c r="AX15" i="5"/>
  <c r="AS15" i="5"/>
  <c r="AM15" i="5"/>
  <c r="AH15" i="5"/>
  <c r="AC15" i="5"/>
  <c r="W15" i="5"/>
  <c r="MA15" i="5"/>
  <c r="JQ15" i="5"/>
  <c r="IQ15" i="5"/>
  <c r="HV15" i="5"/>
  <c r="HA15" i="5"/>
  <c r="GE15" i="5"/>
  <c r="FJ15" i="5"/>
  <c r="EO15" i="5"/>
  <c r="DS15" i="5"/>
  <c r="CX15" i="5"/>
  <c r="CC15" i="5"/>
  <c r="BG15" i="5"/>
  <c r="AL15" i="5"/>
  <c r="LK15" i="5"/>
  <c r="IL15" i="5"/>
  <c r="HQ15" i="5"/>
  <c r="GU15" i="5"/>
  <c r="FZ15" i="5"/>
  <c r="FE15" i="5"/>
  <c r="EI15" i="5"/>
  <c r="DN15" i="5"/>
  <c r="CS15" i="5"/>
  <c r="BW15" i="5"/>
  <c r="BB15" i="5"/>
  <c r="AG15" i="5"/>
  <c r="HK15" i="5"/>
  <c r="FU15" i="5"/>
  <c r="ED15" i="5"/>
  <c r="CM15" i="5"/>
  <c r="AW15" i="5"/>
  <c r="MQ15" i="5"/>
  <c r="HF15" i="5"/>
  <c r="FO15" i="5"/>
  <c r="DY15" i="5"/>
  <c r="CH15" i="5"/>
  <c r="AQ15" i="5"/>
  <c r="KE15" i="5"/>
  <c r="GK15" i="5"/>
  <c r="DC15" i="5"/>
  <c r="V15" i="5"/>
  <c r="IG15" i="5"/>
  <c r="EY15" i="5"/>
  <c r="BR15" i="5"/>
  <c r="IA15" i="5"/>
  <c r="ET15" i="5"/>
  <c r="BM15" i="5"/>
  <c r="GP15" i="5"/>
  <c r="DI15" i="5"/>
  <c r="KU15" i="5"/>
  <c r="AA15" i="5"/>
  <c r="NF19" i="5"/>
  <c r="NB19" i="5"/>
  <c r="MX19" i="5"/>
  <c r="MT19" i="5"/>
  <c r="MP19" i="5"/>
  <c r="LR19" i="5"/>
  <c r="LN19" i="5"/>
  <c r="LJ19" i="5"/>
  <c r="LF19" i="5"/>
  <c r="LB19" i="5"/>
  <c r="KX19" i="5"/>
  <c r="KT19" i="5"/>
  <c r="KP19" i="5"/>
  <c r="KL19" i="5"/>
  <c r="KH19" i="5"/>
  <c r="KD19" i="5"/>
  <c r="JZ19" i="5"/>
  <c r="JV19" i="5"/>
  <c r="JR19" i="5"/>
  <c r="JN19" i="5"/>
  <c r="JJ19" i="5"/>
  <c r="JF19" i="5"/>
  <c r="JB19" i="5"/>
  <c r="IX19" i="5"/>
  <c r="IT19" i="5"/>
  <c r="IP19" i="5"/>
  <c r="IL19" i="5"/>
  <c r="IH19" i="5"/>
  <c r="ID19" i="5"/>
  <c r="HZ19" i="5"/>
  <c r="HV19" i="5"/>
  <c r="HR19" i="5"/>
  <c r="HN19" i="5"/>
  <c r="HJ19" i="5"/>
  <c r="HF19" i="5"/>
  <c r="HB19" i="5"/>
  <c r="GX19" i="5"/>
  <c r="GT19" i="5"/>
  <c r="GP19" i="5"/>
  <c r="GL19" i="5"/>
  <c r="GH19" i="5"/>
  <c r="GD19" i="5"/>
  <c r="FZ19" i="5"/>
  <c r="FV19" i="5"/>
  <c r="FR19" i="5"/>
  <c r="FN19" i="5"/>
  <c r="FJ19" i="5"/>
  <c r="FF19" i="5"/>
  <c r="FB19" i="5"/>
  <c r="EX19" i="5"/>
  <c r="ET19" i="5"/>
  <c r="EP19" i="5"/>
  <c r="EL19" i="5"/>
  <c r="NE19" i="5"/>
  <c r="NA19" i="5"/>
  <c r="MW19" i="5"/>
  <c r="MS19" i="5"/>
  <c r="MO19" i="5"/>
  <c r="LQ19" i="5"/>
  <c r="LM19" i="5"/>
  <c r="LI19" i="5"/>
  <c r="LE19" i="5"/>
  <c r="LA19" i="5"/>
  <c r="KW19" i="5"/>
  <c r="KS19" i="5"/>
  <c r="KO19" i="5"/>
  <c r="KK19" i="5"/>
  <c r="KG19" i="5"/>
  <c r="KC19" i="5"/>
  <c r="JY19" i="5"/>
  <c r="JU19" i="5"/>
  <c r="JQ19" i="5"/>
  <c r="JM19" i="5"/>
  <c r="JI19" i="5"/>
  <c r="JE19" i="5"/>
  <c r="JA19" i="5"/>
  <c r="IW19" i="5"/>
  <c r="IS19" i="5"/>
  <c r="IO19" i="5"/>
  <c r="IK19" i="5"/>
  <c r="IG19" i="5"/>
  <c r="IC19" i="5"/>
  <c r="HY19" i="5"/>
  <c r="HU19" i="5"/>
  <c r="HQ19" i="5"/>
  <c r="HM19" i="5"/>
  <c r="ND19" i="5"/>
  <c r="MZ19" i="5"/>
  <c r="MV19" i="5"/>
  <c r="MR19" i="5"/>
  <c r="MN19" i="5"/>
  <c r="LT19" i="5"/>
  <c r="LP19" i="5"/>
  <c r="LL19" i="5"/>
  <c r="LH19" i="5"/>
  <c r="LD19" i="5"/>
  <c r="KZ19" i="5"/>
  <c r="KV19" i="5"/>
  <c r="KR19" i="5"/>
  <c r="KN19" i="5"/>
  <c r="KJ19" i="5"/>
  <c r="KF19" i="5"/>
  <c r="KB19" i="5"/>
  <c r="JX19" i="5"/>
  <c r="JT19" i="5"/>
  <c r="JP19" i="5"/>
  <c r="JL19" i="5"/>
  <c r="JH19" i="5"/>
  <c r="JD19" i="5"/>
  <c r="IZ19" i="5"/>
  <c r="IV19" i="5"/>
  <c r="IR19" i="5"/>
  <c r="IN19" i="5"/>
  <c r="IJ19" i="5"/>
  <c r="IF19" i="5"/>
  <c r="IB19" i="5"/>
  <c r="HX19" i="5"/>
  <c r="HT19" i="5"/>
  <c r="HP19" i="5"/>
  <c r="HL19" i="5"/>
  <c r="HH19" i="5"/>
  <c r="HD19" i="5"/>
  <c r="GZ19" i="5"/>
  <c r="GV19" i="5"/>
  <c r="GR19" i="5"/>
  <c r="GN19" i="5"/>
  <c r="GJ19" i="5"/>
  <c r="GF19" i="5"/>
  <c r="GB19" i="5"/>
  <c r="FX19" i="5"/>
  <c r="FT19" i="5"/>
  <c r="FP19" i="5"/>
  <c r="FL19" i="5"/>
  <c r="FH19" i="5"/>
  <c r="FD19" i="5"/>
  <c r="EZ19" i="5"/>
  <c r="EV19" i="5"/>
  <c r="ER19" i="5"/>
  <c r="EN19" i="5"/>
  <c r="MY19" i="5"/>
  <c r="LS19" i="5"/>
  <c r="LC19" i="5"/>
  <c r="KM19" i="5"/>
  <c r="JW19" i="5"/>
  <c r="JG19" i="5"/>
  <c r="IQ19" i="5"/>
  <c r="IA19" i="5"/>
  <c r="HK19" i="5"/>
  <c r="HC19" i="5"/>
  <c r="GU19" i="5"/>
  <c r="GM19" i="5"/>
  <c r="GE19" i="5"/>
  <c r="FW19" i="5"/>
  <c r="FO19" i="5"/>
  <c r="FG19" i="5"/>
  <c r="EY19" i="5"/>
  <c r="EQ19" i="5"/>
  <c r="EJ19" i="5"/>
  <c r="EF19" i="5"/>
  <c r="EB19" i="5"/>
  <c r="DX19" i="5"/>
  <c r="DT19" i="5"/>
  <c r="DP19" i="5"/>
  <c r="DL19" i="5"/>
  <c r="DH19" i="5"/>
  <c r="DD19" i="5"/>
  <c r="CZ19" i="5"/>
  <c r="MU19" i="5"/>
  <c r="LO19" i="5"/>
  <c r="KY19" i="5"/>
  <c r="KI19" i="5"/>
  <c r="JS19" i="5"/>
  <c r="JC19" i="5"/>
  <c r="IM19" i="5"/>
  <c r="HW19" i="5"/>
  <c r="HI19" i="5"/>
  <c r="HA19" i="5"/>
  <c r="GS19" i="5"/>
  <c r="GK19" i="5"/>
  <c r="GC19" i="5"/>
  <c r="FU19" i="5"/>
  <c r="FM19" i="5"/>
  <c r="FE19" i="5"/>
  <c r="EW19" i="5"/>
  <c r="EO19" i="5"/>
  <c r="EI19" i="5"/>
  <c r="EE19" i="5"/>
  <c r="EA19" i="5"/>
  <c r="DW19" i="5"/>
  <c r="DS19" i="5"/>
  <c r="DO19" i="5"/>
  <c r="DK19" i="5"/>
  <c r="DG19" i="5"/>
  <c r="DC19" i="5"/>
  <c r="CY19" i="5"/>
  <c r="CU19" i="5"/>
  <c r="MQ19" i="5"/>
  <c r="LK19" i="5"/>
  <c r="KU19" i="5"/>
  <c r="KE19" i="5"/>
  <c r="JO19" i="5"/>
  <c r="IY19" i="5"/>
  <c r="II19" i="5"/>
  <c r="HS19" i="5"/>
  <c r="HG19" i="5"/>
  <c r="GY19" i="5"/>
  <c r="GQ19" i="5"/>
  <c r="GI19" i="5"/>
  <c r="GA19" i="5"/>
  <c r="FS19" i="5"/>
  <c r="FK19" i="5"/>
  <c r="FC19" i="5"/>
  <c r="EU19" i="5"/>
  <c r="EM19" i="5"/>
  <c r="EH19" i="5"/>
  <c r="ED19" i="5"/>
  <c r="DZ19" i="5"/>
  <c r="DV19" i="5"/>
  <c r="DR19" i="5"/>
  <c r="DN19" i="5"/>
  <c r="DJ19" i="5"/>
  <c r="DF19" i="5"/>
  <c r="DB19" i="5"/>
  <c r="CX19" i="5"/>
  <c r="CT19" i="5"/>
  <c r="CP19" i="5"/>
  <c r="CL19" i="5"/>
  <c r="CH19" i="5"/>
  <c r="CD19" i="5"/>
  <c r="BZ19" i="5"/>
  <c r="BV19" i="5"/>
  <c r="BR19" i="5"/>
  <c r="BN19" i="5"/>
  <c r="BJ19" i="5"/>
  <c r="BF19" i="5"/>
  <c r="BB19" i="5"/>
  <c r="AX19" i="5"/>
  <c r="AT19" i="5"/>
  <c r="AP19" i="5"/>
  <c r="AL19" i="5"/>
  <c r="AH19" i="5"/>
  <c r="AD19" i="5"/>
  <c r="Z19" i="5"/>
  <c r="V19" i="5"/>
  <c r="KA19" i="5"/>
  <c r="HO19" i="5"/>
  <c r="GG19" i="5"/>
  <c r="FA19" i="5"/>
  <c r="EC19" i="5"/>
  <c r="DM19" i="5"/>
  <c r="CW19" i="5"/>
  <c r="CQ19" i="5"/>
  <c r="CK19" i="5"/>
  <c r="CF19" i="5"/>
  <c r="CA19" i="5"/>
  <c r="BU19" i="5"/>
  <c r="BP19" i="5"/>
  <c r="BK19" i="5"/>
  <c r="BE19" i="5"/>
  <c r="AZ19" i="5"/>
  <c r="AU19" i="5"/>
  <c r="AO19" i="5"/>
  <c r="AJ19" i="5"/>
  <c r="AE19" i="5"/>
  <c r="Y19" i="5"/>
  <c r="JK19" i="5"/>
  <c r="HE19" i="5"/>
  <c r="FY19" i="5"/>
  <c r="ES19" i="5"/>
  <c r="DY19" i="5"/>
  <c r="DI19" i="5"/>
  <c r="CV19" i="5"/>
  <c r="CO19" i="5"/>
  <c r="CJ19" i="5"/>
  <c r="CE19" i="5"/>
  <c r="BY19" i="5"/>
  <c r="BT19" i="5"/>
  <c r="BO19" i="5"/>
  <c r="BI19" i="5"/>
  <c r="BD19" i="5"/>
  <c r="AY19" i="5"/>
  <c r="AS19" i="5"/>
  <c r="AN19" i="5"/>
  <c r="AI19" i="5"/>
  <c r="AC19" i="5"/>
  <c r="X19" i="5"/>
  <c r="LG19" i="5"/>
  <c r="IU19" i="5"/>
  <c r="GW19" i="5"/>
  <c r="FQ19" i="5"/>
  <c r="EK19" i="5"/>
  <c r="DU19" i="5"/>
  <c r="DE19" i="5"/>
  <c r="CS19" i="5"/>
  <c r="CN19" i="5"/>
  <c r="CI19" i="5"/>
  <c r="CC19" i="5"/>
  <c r="BX19" i="5"/>
  <c r="BS19" i="5"/>
  <c r="BM19" i="5"/>
  <c r="BH19" i="5"/>
  <c r="BC19" i="5"/>
  <c r="AW19" i="5"/>
  <c r="AR19" i="5"/>
  <c r="AM19" i="5"/>
  <c r="AG19" i="5"/>
  <c r="AB19" i="5"/>
  <c r="W19" i="5"/>
  <c r="IE19" i="5"/>
  <c r="DQ19" i="5"/>
  <c r="CG19" i="5"/>
  <c r="BL19" i="5"/>
  <c r="AQ19" i="5"/>
  <c r="GO19" i="5"/>
  <c r="DA19" i="5"/>
  <c r="CB19" i="5"/>
  <c r="BG19" i="5"/>
  <c r="AK19" i="5"/>
  <c r="NC19" i="5"/>
  <c r="FI19" i="5"/>
  <c r="CR19" i="5"/>
  <c r="BW19" i="5"/>
  <c r="BA19" i="5"/>
  <c r="AF19" i="5"/>
  <c r="BQ19" i="5"/>
  <c r="KQ19" i="5"/>
  <c r="AV19" i="5"/>
  <c r="EG19" i="5"/>
  <c r="AA19" i="5"/>
  <c r="CM19" i="5"/>
  <c r="NC7" i="5"/>
  <c r="MY7" i="5"/>
  <c r="MU7" i="5"/>
  <c r="MQ7" i="5"/>
  <c r="MM7" i="5"/>
  <c r="MI7" i="5"/>
  <c r="ME7" i="5"/>
  <c r="MA7" i="5"/>
  <c r="LW7" i="5"/>
  <c r="LS7" i="5"/>
  <c r="LO7" i="5"/>
  <c r="LK7" i="5"/>
  <c r="LG7" i="5"/>
  <c r="LC7" i="5"/>
  <c r="KY7" i="5"/>
  <c r="KU7" i="5"/>
  <c r="KQ7" i="5"/>
  <c r="KM7" i="5"/>
  <c r="KI7" i="5"/>
  <c r="KE7" i="5"/>
  <c r="KA7" i="5"/>
  <c r="JW7" i="5"/>
  <c r="JS7" i="5"/>
  <c r="JO7" i="5"/>
  <c r="JK7" i="5"/>
  <c r="JG7" i="5"/>
  <c r="JC7" i="5"/>
  <c r="IY7" i="5"/>
  <c r="IU7" i="5"/>
  <c r="IQ7" i="5"/>
  <c r="IM7" i="5"/>
  <c r="II7" i="5"/>
  <c r="IE7" i="5"/>
  <c r="IA7" i="5"/>
  <c r="HW7" i="5"/>
  <c r="HS7" i="5"/>
  <c r="HO7" i="5"/>
  <c r="HK7" i="5"/>
  <c r="HG7" i="5"/>
  <c r="HC7" i="5"/>
  <c r="GY7" i="5"/>
  <c r="GU7" i="5"/>
  <c r="GQ7" i="5"/>
  <c r="GM7" i="5"/>
  <c r="GI7" i="5"/>
  <c r="GE7" i="5"/>
  <c r="GA7" i="5"/>
  <c r="FW7" i="5"/>
  <c r="FS7" i="5"/>
  <c r="FO7" i="5"/>
  <c r="FK7" i="5"/>
  <c r="FG7" i="5"/>
  <c r="NF7" i="5"/>
  <c r="NB7" i="5"/>
  <c r="MX7" i="5"/>
  <c r="MT7" i="5"/>
  <c r="MP7" i="5"/>
  <c r="ML7" i="5"/>
  <c r="MH7" i="5"/>
  <c r="MD7" i="5"/>
  <c r="LZ7" i="5"/>
  <c r="LV7" i="5"/>
  <c r="LR7" i="5"/>
  <c r="LN7" i="5"/>
  <c r="LJ7" i="5"/>
  <c r="LF7" i="5"/>
  <c r="LB7" i="5"/>
  <c r="KX7" i="5"/>
  <c r="KT7" i="5"/>
  <c r="KP7" i="5"/>
  <c r="KL7" i="5"/>
  <c r="KH7" i="5"/>
  <c r="KD7" i="5"/>
  <c r="JZ7" i="5"/>
  <c r="JV7" i="5"/>
  <c r="JR7" i="5"/>
  <c r="JN7" i="5"/>
  <c r="JJ7" i="5"/>
  <c r="JF7" i="5"/>
  <c r="JB7" i="5"/>
  <c r="IX7" i="5"/>
  <c r="IT7" i="5"/>
  <c r="IP7" i="5"/>
  <c r="IL7" i="5"/>
  <c r="IH7" i="5"/>
  <c r="ID7" i="5"/>
  <c r="HZ7" i="5"/>
  <c r="HV7" i="5"/>
  <c r="HR7" i="5"/>
  <c r="HN7" i="5"/>
  <c r="HJ7" i="5"/>
  <c r="HF7" i="5"/>
  <c r="HB7" i="5"/>
  <c r="GX7" i="5"/>
  <c r="GT7" i="5"/>
  <c r="GP7" i="5"/>
  <c r="GL7" i="5"/>
  <c r="GH7" i="5"/>
  <c r="GD7" i="5"/>
  <c r="FZ7" i="5"/>
  <c r="FV7" i="5"/>
  <c r="FR7" i="5"/>
  <c r="FN7" i="5"/>
  <c r="FJ7" i="5"/>
  <c r="MZ7" i="5"/>
  <c r="MR7" i="5"/>
  <c r="MJ7" i="5"/>
  <c r="MB7" i="5"/>
  <c r="LT7" i="5"/>
  <c r="LL7" i="5"/>
  <c r="LD7" i="5"/>
  <c r="KV7" i="5"/>
  <c r="KN7" i="5"/>
  <c r="KF7" i="5"/>
  <c r="JX7" i="5"/>
  <c r="JP7" i="5"/>
  <c r="JH7" i="5"/>
  <c r="IZ7" i="5"/>
  <c r="IR7" i="5"/>
  <c r="IJ7" i="5"/>
  <c r="IB7" i="5"/>
  <c r="HT7" i="5"/>
  <c r="HL7" i="5"/>
  <c r="HD7" i="5"/>
  <c r="GV7" i="5"/>
  <c r="GN7" i="5"/>
  <c r="GF7" i="5"/>
  <c r="FX7" i="5"/>
  <c r="FP7" i="5"/>
  <c r="FH7" i="5"/>
  <c r="FC7" i="5"/>
  <c r="EY7" i="5"/>
  <c r="EU7" i="5"/>
  <c r="EQ7" i="5"/>
  <c r="EM7" i="5"/>
  <c r="EI7" i="5"/>
  <c r="EE7" i="5"/>
  <c r="EA7" i="5"/>
  <c r="DW7" i="5"/>
  <c r="CY7" i="5"/>
  <c r="CU7" i="5"/>
  <c r="CQ7" i="5"/>
  <c r="CM7" i="5"/>
  <c r="CI7" i="5"/>
  <c r="CE7" i="5"/>
  <c r="CA7" i="5"/>
  <c r="BW7" i="5"/>
  <c r="BS7" i="5"/>
  <c r="BO7" i="5"/>
  <c r="BK7" i="5"/>
  <c r="BG7" i="5"/>
  <c r="BC7" i="5"/>
  <c r="AY7" i="5"/>
  <c r="AU7" i="5"/>
  <c r="AQ7" i="5"/>
  <c r="AM7" i="5"/>
  <c r="AI7" i="5"/>
  <c r="AE7" i="5"/>
  <c r="AA7" i="5"/>
  <c r="W7" i="5"/>
  <c r="NE7" i="5"/>
  <c r="MW7" i="5"/>
  <c r="MO7" i="5"/>
  <c r="MG7" i="5"/>
  <c r="LY7" i="5"/>
  <c r="LQ7" i="5"/>
  <c r="LI7" i="5"/>
  <c r="LA7" i="5"/>
  <c r="KS7" i="5"/>
  <c r="KK7" i="5"/>
  <c r="KC7" i="5"/>
  <c r="JU7" i="5"/>
  <c r="JM7" i="5"/>
  <c r="JE7" i="5"/>
  <c r="IW7" i="5"/>
  <c r="IO7" i="5"/>
  <c r="IG7" i="5"/>
  <c r="HY7" i="5"/>
  <c r="HQ7" i="5"/>
  <c r="HI7" i="5"/>
  <c r="HA7" i="5"/>
  <c r="GS7" i="5"/>
  <c r="GK7" i="5"/>
  <c r="GC7" i="5"/>
  <c r="FU7" i="5"/>
  <c r="FM7" i="5"/>
  <c r="FF7" i="5"/>
  <c r="FB7" i="5"/>
  <c r="EX7" i="5"/>
  <c r="ET7" i="5"/>
  <c r="EP7" i="5"/>
  <c r="EL7" i="5"/>
  <c r="EH7" i="5"/>
  <c r="ED7" i="5"/>
  <c r="DZ7" i="5"/>
  <c r="DV7" i="5"/>
  <c r="CX7" i="5"/>
  <c r="CT7" i="5"/>
  <c r="CP7" i="5"/>
  <c r="CL7" i="5"/>
  <c r="CH7" i="5"/>
  <c r="CD7" i="5"/>
  <c r="BZ7" i="5"/>
  <c r="BV7" i="5"/>
  <c r="BR7" i="5"/>
  <c r="BN7" i="5"/>
  <c r="BJ7" i="5"/>
  <c r="BF7" i="5"/>
  <c r="BB7" i="5"/>
  <c r="AX7" i="5"/>
  <c r="AT7" i="5"/>
  <c r="AP7" i="5"/>
  <c r="AL7" i="5"/>
  <c r="AH7" i="5"/>
  <c r="AD7" i="5"/>
  <c r="Z7" i="5"/>
  <c r="V7" i="5"/>
  <c r="NA7" i="5"/>
  <c r="MK7" i="5"/>
  <c r="LU7" i="5"/>
  <c r="LE7" i="5"/>
  <c r="KO7" i="5"/>
  <c r="JY7" i="5"/>
  <c r="JI7" i="5"/>
  <c r="IS7" i="5"/>
  <c r="IC7" i="5"/>
  <c r="HM7" i="5"/>
  <c r="GW7" i="5"/>
  <c r="GG7" i="5"/>
  <c r="FQ7" i="5"/>
  <c r="FD7" i="5"/>
  <c r="EV7" i="5"/>
  <c r="EN7" i="5"/>
  <c r="EF7" i="5"/>
  <c r="DX7" i="5"/>
  <c r="CZ7" i="5"/>
  <c r="CR7" i="5"/>
  <c r="CJ7" i="5"/>
  <c r="CB7" i="5"/>
  <c r="BT7" i="5"/>
  <c r="BL7" i="5"/>
  <c r="BD7" i="5"/>
  <c r="AV7" i="5"/>
  <c r="AN7" i="5"/>
  <c r="AF7" i="5"/>
  <c r="X7" i="5"/>
  <c r="MN7" i="5"/>
  <c r="DA7" i="5"/>
  <c r="AO7" i="5"/>
  <c r="MV7" i="5"/>
  <c r="MF7" i="5"/>
  <c r="LP7" i="5"/>
  <c r="KZ7" i="5"/>
  <c r="KJ7" i="5"/>
  <c r="JT7" i="5"/>
  <c r="JD7" i="5"/>
  <c r="IN7" i="5"/>
  <c r="HX7" i="5"/>
  <c r="HH7" i="5"/>
  <c r="GR7" i="5"/>
  <c r="GB7" i="5"/>
  <c r="FL7" i="5"/>
  <c r="FA7" i="5"/>
  <c r="ES7" i="5"/>
  <c r="EK7" i="5"/>
  <c r="EC7" i="5"/>
  <c r="DU7" i="5"/>
  <c r="CW7" i="5"/>
  <c r="CO7" i="5"/>
  <c r="CG7" i="5"/>
  <c r="BY7" i="5"/>
  <c r="BQ7" i="5"/>
  <c r="BI7" i="5"/>
  <c r="BA7" i="5"/>
  <c r="AS7" i="5"/>
  <c r="AK7" i="5"/>
  <c r="AC7" i="5"/>
  <c r="LX7" i="5"/>
  <c r="KR7" i="5"/>
  <c r="JL7" i="5"/>
  <c r="IF7" i="5"/>
  <c r="GZ7" i="5"/>
  <c r="FT7" i="5"/>
  <c r="EW7" i="5"/>
  <c r="EG7" i="5"/>
  <c r="CS7" i="5"/>
  <c r="CC7" i="5"/>
  <c r="BU7" i="5"/>
  <c r="AW7" i="5"/>
  <c r="AG7" i="5"/>
  <c r="MS7" i="5"/>
  <c r="MC7" i="5"/>
  <c r="LM7" i="5"/>
  <c r="KW7" i="5"/>
  <c r="KG7" i="5"/>
  <c r="JQ7" i="5"/>
  <c r="JA7" i="5"/>
  <c r="IK7" i="5"/>
  <c r="HU7" i="5"/>
  <c r="HE7" i="5"/>
  <c r="GO7" i="5"/>
  <c r="FY7" i="5"/>
  <c r="FI7" i="5"/>
  <c r="EZ7" i="5"/>
  <c r="ER7" i="5"/>
  <c r="EJ7" i="5"/>
  <c r="EB7" i="5"/>
  <c r="CV7" i="5"/>
  <c r="CN7" i="5"/>
  <c r="CF7" i="5"/>
  <c r="BX7" i="5"/>
  <c r="BP7" i="5"/>
  <c r="BH7" i="5"/>
  <c r="AZ7" i="5"/>
  <c r="AR7" i="5"/>
  <c r="AJ7" i="5"/>
  <c r="AB7" i="5"/>
  <c r="ND7" i="5"/>
  <c r="LH7" i="5"/>
  <c r="KB7" i="5"/>
  <c r="IV7" i="5"/>
  <c r="HP7" i="5"/>
  <c r="GJ7" i="5"/>
  <c r="FE7" i="5"/>
  <c r="EO7" i="5"/>
  <c r="DY7" i="5"/>
  <c r="CK7" i="5"/>
  <c r="BM7" i="5"/>
  <c r="BE7" i="5"/>
  <c r="Y7" i="5"/>
  <c r="BJ11" i="5"/>
  <c r="BZ11" i="5"/>
  <c r="CP11" i="5"/>
  <c r="DF11" i="5"/>
  <c r="DV11" i="5"/>
  <c r="EL11" i="5"/>
  <c r="FB11" i="5"/>
  <c r="FR11" i="5"/>
  <c r="GX11" i="5"/>
  <c r="HN11" i="5"/>
  <c r="ID11" i="5"/>
  <c r="IT11" i="5"/>
  <c r="JJ11" i="5"/>
  <c r="JZ11" i="5"/>
  <c r="KP11" i="5"/>
  <c r="LF11" i="5"/>
  <c r="LV11" i="5"/>
  <c r="ML11" i="5"/>
  <c r="NB11" i="5"/>
  <c r="NC16" i="5"/>
  <c r="MY16" i="5"/>
  <c r="MU16" i="5"/>
  <c r="MQ16" i="5"/>
  <c r="MM16" i="5"/>
  <c r="MI16" i="5"/>
  <c r="ME16" i="5"/>
  <c r="MA16" i="5"/>
  <c r="LW16" i="5"/>
  <c r="LS16" i="5"/>
  <c r="LO16" i="5"/>
  <c r="LK16" i="5"/>
  <c r="LG16" i="5"/>
  <c r="LC16" i="5"/>
  <c r="KY16" i="5"/>
  <c r="KU16" i="5"/>
  <c r="KQ16" i="5"/>
  <c r="KM16" i="5"/>
  <c r="KI16" i="5"/>
  <c r="JO16" i="5"/>
  <c r="JK16" i="5"/>
  <c r="JG16" i="5"/>
  <c r="JC16" i="5"/>
  <c r="IY16" i="5"/>
  <c r="IU16" i="5"/>
  <c r="IQ16" i="5"/>
  <c r="IM16" i="5"/>
  <c r="II16" i="5"/>
  <c r="IE16" i="5"/>
  <c r="IA16" i="5"/>
  <c r="HW16" i="5"/>
  <c r="HS16" i="5"/>
  <c r="HO16" i="5"/>
  <c r="HK16" i="5"/>
  <c r="HG16" i="5"/>
  <c r="HC16" i="5"/>
  <c r="GY16" i="5"/>
  <c r="GU16" i="5"/>
  <c r="GQ16" i="5"/>
  <c r="GM16" i="5"/>
  <c r="GI16" i="5"/>
  <c r="GE16" i="5"/>
  <c r="GA16" i="5"/>
  <c r="FW16" i="5"/>
  <c r="FS16" i="5"/>
  <c r="FO16" i="5"/>
  <c r="FK16" i="5"/>
  <c r="FG16" i="5"/>
  <c r="FC16" i="5"/>
  <c r="EY16" i="5"/>
  <c r="EU16" i="5"/>
  <c r="EQ16" i="5"/>
  <c r="EM16" i="5"/>
  <c r="EI16" i="5"/>
  <c r="EE16" i="5"/>
  <c r="EA16" i="5"/>
  <c r="DW16" i="5"/>
  <c r="DS16" i="5"/>
  <c r="DO16" i="5"/>
  <c r="DK16" i="5"/>
  <c r="DG16" i="5"/>
  <c r="DC16" i="5"/>
  <c r="CY16" i="5"/>
  <c r="CU16" i="5"/>
  <c r="CQ16" i="5"/>
  <c r="CM16" i="5"/>
  <c r="CI16" i="5"/>
  <c r="CE16" i="5"/>
  <c r="CA16" i="5"/>
  <c r="BW16" i="5"/>
  <c r="BS16" i="5"/>
  <c r="BO16" i="5"/>
  <c r="BK16" i="5"/>
  <c r="BG16" i="5"/>
  <c r="BC16" i="5"/>
  <c r="AY16" i="5"/>
  <c r="AU16" i="5"/>
  <c r="AQ16" i="5"/>
  <c r="AM16" i="5"/>
  <c r="AI16" i="5"/>
  <c r="AE16" i="5"/>
  <c r="AA16" i="5"/>
  <c r="W16" i="5"/>
  <c r="NF16" i="5"/>
  <c r="NB16" i="5"/>
  <c r="MX16" i="5"/>
  <c r="MT16" i="5"/>
  <c r="MP16" i="5"/>
  <c r="ML16" i="5"/>
  <c r="MH16" i="5"/>
  <c r="MD16" i="5"/>
  <c r="LZ16" i="5"/>
  <c r="LV16" i="5"/>
  <c r="LR16" i="5"/>
  <c r="LN16" i="5"/>
  <c r="LJ16" i="5"/>
  <c r="LF16" i="5"/>
  <c r="LB16" i="5"/>
  <c r="KX16" i="5"/>
  <c r="KT16" i="5"/>
  <c r="KP16" i="5"/>
  <c r="KL16" i="5"/>
  <c r="JN16" i="5"/>
  <c r="JJ16" i="5"/>
  <c r="JF16" i="5"/>
  <c r="JB16" i="5"/>
  <c r="IX16" i="5"/>
  <c r="IT16" i="5"/>
  <c r="IP16" i="5"/>
  <c r="IL16" i="5"/>
  <c r="IH16" i="5"/>
  <c r="ID16" i="5"/>
  <c r="HZ16" i="5"/>
  <c r="HV16" i="5"/>
  <c r="HR16" i="5"/>
  <c r="HN16" i="5"/>
  <c r="HJ16" i="5"/>
  <c r="HF16" i="5"/>
  <c r="HB16" i="5"/>
  <c r="GX16" i="5"/>
  <c r="GT16" i="5"/>
  <c r="GP16" i="5"/>
  <c r="GL16" i="5"/>
  <c r="GH16" i="5"/>
  <c r="GD16" i="5"/>
  <c r="FZ16" i="5"/>
  <c r="FV16" i="5"/>
  <c r="FR16" i="5"/>
  <c r="FN16" i="5"/>
  <c r="FJ16" i="5"/>
  <c r="FF16" i="5"/>
  <c r="FB16" i="5"/>
  <c r="EX16" i="5"/>
  <c r="ET16" i="5"/>
  <c r="EP16" i="5"/>
  <c r="EL16" i="5"/>
  <c r="EH16" i="5"/>
  <c r="ED16" i="5"/>
  <c r="DZ16" i="5"/>
  <c r="DV16" i="5"/>
  <c r="DR16" i="5"/>
  <c r="DN16" i="5"/>
  <c r="DJ16" i="5"/>
  <c r="DF16" i="5"/>
  <c r="DB16" i="5"/>
  <c r="CX16" i="5"/>
  <c r="CT16" i="5"/>
  <c r="CP16" i="5"/>
  <c r="CL16" i="5"/>
  <c r="CH16" i="5"/>
  <c r="CD16" i="5"/>
  <c r="BZ16" i="5"/>
  <c r="BV16" i="5"/>
  <c r="BR16" i="5"/>
  <c r="BN16" i="5"/>
  <c r="BJ16" i="5"/>
  <c r="BF16" i="5"/>
  <c r="BB16" i="5"/>
  <c r="AX16" i="5"/>
  <c r="AT16" i="5"/>
  <c r="AP16" i="5"/>
  <c r="AL16" i="5"/>
  <c r="AH16" i="5"/>
  <c r="AD16" i="5"/>
  <c r="Z16" i="5"/>
  <c r="V16" i="5"/>
  <c r="NE16" i="5"/>
  <c r="NA16" i="5"/>
  <c r="MW16" i="5"/>
  <c r="MS16" i="5"/>
  <c r="MO16" i="5"/>
  <c r="MK16" i="5"/>
  <c r="MG16" i="5"/>
  <c r="MC16" i="5"/>
  <c r="LY16" i="5"/>
  <c r="LU16" i="5"/>
  <c r="LQ16" i="5"/>
  <c r="LM16" i="5"/>
  <c r="LI16" i="5"/>
  <c r="LE16" i="5"/>
  <c r="LA16" i="5"/>
  <c r="KW16" i="5"/>
  <c r="KS16" i="5"/>
  <c r="KO16" i="5"/>
  <c r="KK16" i="5"/>
  <c r="JM16" i="5"/>
  <c r="JI16" i="5"/>
  <c r="JE16" i="5"/>
  <c r="JA16" i="5"/>
  <c r="IW16" i="5"/>
  <c r="IS16" i="5"/>
  <c r="IO16" i="5"/>
  <c r="IK16" i="5"/>
  <c r="IG16" i="5"/>
  <c r="IC16" i="5"/>
  <c r="HY16" i="5"/>
  <c r="HU16" i="5"/>
  <c r="HQ16" i="5"/>
  <c r="HM16" i="5"/>
  <c r="HI16" i="5"/>
  <c r="HE16" i="5"/>
  <c r="HA16" i="5"/>
  <c r="GW16" i="5"/>
  <c r="GS16" i="5"/>
  <c r="GO16" i="5"/>
  <c r="GK16" i="5"/>
  <c r="GG16" i="5"/>
  <c r="GC16" i="5"/>
  <c r="FY16" i="5"/>
  <c r="FU16" i="5"/>
  <c r="FQ16" i="5"/>
  <c r="FM16" i="5"/>
  <c r="FI16" i="5"/>
  <c r="FE16" i="5"/>
  <c r="FA16" i="5"/>
  <c r="EW16" i="5"/>
  <c r="ES16" i="5"/>
  <c r="EO16" i="5"/>
  <c r="EK16" i="5"/>
  <c r="EG16" i="5"/>
  <c r="EC16" i="5"/>
  <c r="DY16" i="5"/>
  <c r="DU16" i="5"/>
  <c r="DQ16" i="5"/>
  <c r="DM16" i="5"/>
  <c r="DI16" i="5"/>
  <c r="DE16" i="5"/>
  <c r="DA16" i="5"/>
  <c r="CW16" i="5"/>
  <c r="CS16" i="5"/>
  <c r="CO16" i="5"/>
  <c r="CK16" i="5"/>
  <c r="CG16" i="5"/>
  <c r="CC16" i="5"/>
  <c r="BY16" i="5"/>
  <c r="BU16" i="5"/>
  <c r="BQ16" i="5"/>
  <c r="BM16" i="5"/>
  <c r="BI16" i="5"/>
  <c r="BE16" i="5"/>
  <c r="BA16" i="5"/>
  <c r="AW16" i="5"/>
  <c r="AS16" i="5"/>
  <c r="AO16" i="5"/>
  <c r="AK16" i="5"/>
  <c r="AG16" i="5"/>
  <c r="AC16" i="5"/>
  <c r="Y16" i="5"/>
  <c r="MR16" i="5"/>
  <c r="MB16" i="5"/>
  <c r="LL16" i="5"/>
  <c r="KV16" i="5"/>
  <c r="IZ16" i="5"/>
  <c r="IJ16" i="5"/>
  <c r="HT16" i="5"/>
  <c r="HD16" i="5"/>
  <c r="GN16" i="5"/>
  <c r="FX16" i="5"/>
  <c r="FH16" i="5"/>
  <c r="ER16" i="5"/>
  <c r="EB16" i="5"/>
  <c r="DL16" i="5"/>
  <c r="CV16" i="5"/>
  <c r="CF16" i="5"/>
  <c r="BP16" i="5"/>
  <c r="AZ16" i="5"/>
  <c r="AJ16" i="5"/>
  <c r="ND16" i="5"/>
  <c r="MN16" i="5"/>
  <c r="LX16" i="5"/>
  <c r="LH16" i="5"/>
  <c r="KR16" i="5"/>
  <c r="JL16" i="5"/>
  <c r="IV16" i="5"/>
  <c r="IF16" i="5"/>
  <c r="HP16" i="5"/>
  <c r="GZ16" i="5"/>
  <c r="GJ16" i="5"/>
  <c r="FT16" i="5"/>
  <c r="FD16" i="5"/>
  <c r="EN16" i="5"/>
  <c r="DX16" i="5"/>
  <c r="DH16" i="5"/>
  <c r="CR16" i="5"/>
  <c r="CB16" i="5"/>
  <c r="BL16" i="5"/>
  <c r="AV16" i="5"/>
  <c r="AF16" i="5"/>
  <c r="MZ16" i="5"/>
  <c r="MJ16" i="5"/>
  <c r="LT16" i="5"/>
  <c r="LD16" i="5"/>
  <c r="KN16" i="5"/>
  <c r="JH16" i="5"/>
  <c r="IR16" i="5"/>
  <c r="IB16" i="5"/>
  <c r="HL16" i="5"/>
  <c r="GV16" i="5"/>
  <c r="GF16" i="5"/>
  <c r="FP16" i="5"/>
  <c r="EZ16" i="5"/>
  <c r="EJ16" i="5"/>
  <c r="DT16" i="5"/>
  <c r="DD16" i="5"/>
  <c r="CN16" i="5"/>
  <c r="BX16" i="5"/>
  <c r="BH16" i="5"/>
  <c r="AR16" i="5"/>
  <c r="AB16" i="5"/>
  <c r="MV16" i="5"/>
  <c r="KJ16" i="5"/>
  <c r="HX16" i="5"/>
  <c r="FL16" i="5"/>
  <c r="CZ16" i="5"/>
  <c r="AN16" i="5"/>
  <c r="MF16" i="5"/>
  <c r="HH16" i="5"/>
  <c r="EV16" i="5"/>
  <c r="CJ16" i="5"/>
  <c r="X16" i="5"/>
  <c r="JD16" i="5"/>
  <c r="EF16" i="5"/>
  <c r="IN16" i="5"/>
  <c r="DP16" i="5"/>
  <c r="LP16" i="5"/>
  <c r="BT16" i="5"/>
  <c r="KZ16" i="5"/>
  <c r="BD16" i="5"/>
  <c r="GR16" i="5"/>
  <c r="GB16" i="5"/>
  <c r="C18" i="3"/>
  <c r="F18" i="3" s="1"/>
  <c r="C32" i="3"/>
  <c r="C30" i="3"/>
  <c r="C7" i="3"/>
  <c r="C29" i="3"/>
  <c r="F29" i="3" s="1"/>
  <c r="C31" i="3"/>
  <c r="C33" i="3"/>
  <c r="C28" i="3"/>
  <c r="F28" i="3" s="1"/>
  <c r="C24" i="3"/>
  <c r="C25" i="3"/>
  <c r="F25" i="3" s="1"/>
  <c r="C26" i="3"/>
  <c r="F26" i="3" s="1"/>
  <c r="C27" i="3"/>
  <c r="F27" i="3" s="1"/>
  <c r="C23" i="3"/>
  <c r="F23" i="3" s="1"/>
  <c r="C22" i="3"/>
  <c r="C21" i="3"/>
  <c r="F21" i="3" s="1"/>
  <c r="C14" i="3"/>
  <c r="C15" i="3"/>
  <c r="C16" i="3"/>
  <c r="C17" i="3"/>
  <c r="C13" i="3"/>
  <c r="C8" i="3"/>
  <c r="C9" i="3"/>
  <c r="C10" i="3"/>
  <c r="C11" i="3"/>
  <c r="C12" i="3"/>
  <c r="F12" i="3" s="1"/>
  <c r="C5" i="3"/>
  <c r="F5" i="3" s="1"/>
  <c r="C6" i="3"/>
  <c r="F6" i="3" s="1"/>
  <c r="G6" i="3" s="1"/>
  <c r="C4" i="3"/>
  <c r="F4" i="3" s="1"/>
  <c r="C3" i="3"/>
  <c r="F3" i="3" s="1"/>
  <c r="C2" i="3"/>
  <c r="F2" i="3" s="1"/>
  <c r="B14" i="5" l="1"/>
  <c r="C14" i="5" s="1"/>
  <c r="G25" i="3"/>
  <c r="B9" i="5"/>
  <c r="C9" i="5" s="1"/>
  <c r="G12" i="3"/>
  <c r="B13" i="5"/>
  <c r="C13" i="5" s="1"/>
  <c r="G23" i="3"/>
  <c r="B18" i="5"/>
  <c r="C18" i="5" s="1"/>
  <c r="G29" i="3"/>
  <c r="G18" i="3"/>
  <c r="B11" i="5"/>
  <c r="C11" i="5" s="1"/>
  <c r="G2" i="3"/>
  <c r="B2" i="5"/>
  <c r="C2" i="5" s="1"/>
  <c r="G5" i="3"/>
  <c r="B5" i="5"/>
  <c r="C5" i="5" s="1"/>
  <c r="B16" i="5"/>
  <c r="C16" i="5" s="1"/>
  <c r="G27" i="3"/>
  <c r="B3" i="5"/>
  <c r="C3" i="5" s="1"/>
  <c r="AQ3" i="5" s="1"/>
  <c r="G3" i="3"/>
  <c r="B4" i="5"/>
  <c r="C4" i="5" s="1"/>
  <c r="G4" i="3"/>
  <c r="G28" i="3"/>
  <c r="B17" i="5"/>
  <c r="C17" i="5" s="1"/>
  <c r="G26" i="3"/>
  <c r="B15" i="5"/>
  <c r="C15" i="5" s="1"/>
  <c r="B6" i="5"/>
  <c r="C6" i="5" s="1"/>
  <c r="NC3" i="5"/>
  <c r="MY3" i="5"/>
  <c r="MU3" i="5"/>
  <c r="MQ3" i="5"/>
  <c r="MM3" i="5"/>
  <c r="MI3" i="5"/>
  <c r="ME3" i="5"/>
  <c r="MA3" i="5"/>
  <c r="LW3" i="5"/>
  <c r="LS3" i="5"/>
  <c r="LO3" i="5"/>
  <c r="LK3" i="5"/>
  <c r="LG3" i="5"/>
  <c r="LC3" i="5"/>
  <c r="KY3" i="5"/>
  <c r="KU3" i="5"/>
  <c r="KQ3" i="5"/>
  <c r="KM3" i="5"/>
  <c r="KI3" i="5"/>
  <c r="KE3" i="5"/>
  <c r="KA3" i="5"/>
  <c r="JW3" i="5"/>
  <c r="JS3" i="5"/>
  <c r="JO3" i="5"/>
  <c r="JK3" i="5"/>
  <c r="JG3" i="5"/>
  <c r="JC3" i="5"/>
  <c r="IY3" i="5"/>
  <c r="IU3" i="5"/>
  <c r="IQ3" i="5"/>
  <c r="IM3" i="5"/>
  <c r="II3" i="5"/>
  <c r="IE3" i="5"/>
  <c r="IA3" i="5"/>
  <c r="HW3" i="5"/>
  <c r="HS3" i="5"/>
  <c r="HO3" i="5"/>
  <c r="HK3" i="5"/>
  <c r="HG3" i="5"/>
  <c r="HC3" i="5"/>
  <c r="GY3" i="5"/>
  <c r="GU3" i="5"/>
  <c r="GQ3" i="5"/>
  <c r="GM3" i="5"/>
  <c r="GI3" i="5"/>
  <c r="GE3" i="5"/>
  <c r="GA3" i="5"/>
  <c r="FW3" i="5"/>
  <c r="FS3" i="5"/>
  <c r="FO3" i="5"/>
  <c r="FK3" i="5"/>
  <c r="FG3" i="5"/>
  <c r="FC3" i="5"/>
  <c r="EY3" i="5"/>
  <c r="EU3" i="5"/>
  <c r="EQ3" i="5"/>
  <c r="EM3" i="5"/>
  <c r="EI3" i="5"/>
  <c r="EE3" i="5"/>
  <c r="EA3" i="5"/>
  <c r="DW3" i="5"/>
  <c r="DS3" i="5"/>
  <c r="DO3" i="5"/>
  <c r="DK3" i="5"/>
  <c r="DG3" i="5"/>
  <c r="DC3" i="5"/>
  <c r="CY3" i="5"/>
  <c r="CU3" i="5"/>
  <c r="CQ3" i="5"/>
  <c r="CM3" i="5"/>
  <c r="CI3" i="5"/>
  <c r="CE3" i="5"/>
  <c r="CA3" i="5"/>
  <c r="BW3" i="5"/>
  <c r="BS3" i="5"/>
  <c r="BO3" i="5"/>
  <c r="BK3" i="5"/>
  <c r="BG3" i="5"/>
  <c r="BC3" i="5"/>
  <c r="AY3" i="5"/>
  <c r="AU3" i="5"/>
  <c r="AM3" i="5"/>
  <c r="AI3" i="5"/>
  <c r="AE3" i="5"/>
  <c r="AA3" i="5"/>
  <c r="W3" i="5"/>
  <c r="NF3" i="5"/>
  <c r="NB3" i="5"/>
  <c r="MX3" i="5"/>
  <c r="MT3" i="5"/>
  <c r="MP3" i="5"/>
  <c r="ML3" i="5"/>
  <c r="MH3" i="5"/>
  <c r="MD3" i="5"/>
  <c r="LZ3" i="5"/>
  <c r="LV3" i="5"/>
  <c r="LR3" i="5"/>
  <c r="LN3" i="5"/>
  <c r="LJ3" i="5"/>
  <c r="LF3" i="5"/>
  <c r="LB3" i="5"/>
  <c r="KX3" i="5"/>
  <c r="KT3" i="5"/>
  <c r="KP3" i="5"/>
  <c r="KL3" i="5"/>
  <c r="KH3" i="5"/>
  <c r="KD3" i="5"/>
  <c r="JZ3" i="5"/>
  <c r="JV3" i="5"/>
  <c r="JR3" i="5"/>
  <c r="JN3" i="5"/>
  <c r="JJ3" i="5"/>
  <c r="JF3" i="5"/>
  <c r="JB3" i="5"/>
  <c r="IX3" i="5"/>
  <c r="IT3" i="5"/>
  <c r="IP3" i="5"/>
  <c r="IL3" i="5"/>
  <c r="IH3" i="5"/>
  <c r="ID3" i="5"/>
  <c r="HZ3" i="5"/>
  <c r="HV3" i="5"/>
  <c r="HR3" i="5"/>
  <c r="HN3" i="5"/>
  <c r="HJ3" i="5"/>
  <c r="HF3" i="5"/>
  <c r="HB3" i="5"/>
  <c r="GX3" i="5"/>
  <c r="GT3" i="5"/>
  <c r="GP3" i="5"/>
  <c r="GL3" i="5"/>
  <c r="GH3" i="5"/>
  <c r="GD3" i="5"/>
  <c r="FZ3" i="5"/>
  <c r="FV3" i="5"/>
  <c r="FR3" i="5"/>
  <c r="FN3" i="5"/>
  <c r="FJ3" i="5"/>
  <c r="FF3" i="5"/>
  <c r="FB3" i="5"/>
  <c r="EX3" i="5"/>
  <c r="ET3" i="5"/>
  <c r="EP3" i="5"/>
  <c r="EL3" i="5"/>
  <c r="EH3" i="5"/>
  <c r="ED3" i="5"/>
  <c r="DZ3" i="5"/>
  <c r="DV3" i="5"/>
  <c r="DR3" i="5"/>
  <c r="DN3" i="5"/>
  <c r="DJ3" i="5"/>
  <c r="DF3" i="5"/>
  <c r="DB3" i="5"/>
  <c r="CX3" i="5"/>
  <c r="CT3" i="5"/>
  <c r="CP3" i="5"/>
  <c r="CL3" i="5"/>
  <c r="CH3" i="5"/>
  <c r="CD3" i="5"/>
  <c r="BZ3" i="5"/>
  <c r="BV3" i="5"/>
  <c r="BR3" i="5"/>
  <c r="BN3" i="5"/>
  <c r="BJ3" i="5"/>
  <c r="BF3" i="5"/>
  <c r="BB3" i="5"/>
  <c r="AX3" i="5"/>
  <c r="AT3" i="5"/>
  <c r="AP3" i="5"/>
  <c r="AL3" i="5"/>
  <c r="AH3" i="5"/>
  <c r="AD3" i="5"/>
  <c r="Z3" i="5"/>
  <c r="V3" i="5"/>
  <c r="ND3" i="5"/>
  <c r="MV3" i="5"/>
  <c r="MN3" i="5"/>
  <c r="MF3" i="5"/>
  <c r="LX3" i="5"/>
  <c r="LP3" i="5"/>
  <c r="LH3" i="5"/>
  <c r="KZ3" i="5"/>
  <c r="KR3" i="5"/>
  <c r="KJ3" i="5"/>
  <c r="KB3" i="5"/>
  <c r="JT3" i="5"/>
  <c r="JL3" i="5"/>
  <c r="JD3" i="5"/>
  <c r="IV3" i="5"/>
  <c r="IN3" i="5"/>
  <c r="IF3" i="5"/>
  <c r="HX3" i="5"/>
  <c r="HP3" i="5"/>
  <c r="HH3" i="5"/>
  <c r="GZ3" i="5"/>
  <c r="GR3" i="5"/>
  <c r="GJ3" i="5"/>
  <c r="GB3" i="5"/>
  <c r="FT3" i="5"/>
  <c r="FL3" i="5"/>
  <c r="FD3" i="5"/>
  <c r="EV3" i="5"/>
  <c r="EN3" i="5"/>
  <c r="EF3" i="5"/>
  <c r="DX3" i="5"/>
  <c r="DP3" i="5"/>
  <c r="DH3" i="5"/>
  <c r="CZ3" i="5"/>
  <c r="CR3" i="5"/>
  <c r="CJ3" i="5"/>
  <c r="CB3" i="5"/>
  <c r="BT3" i="5"/>
  <c r="BL3" i="5"/>
  <c r="BD3" i="5"/>
  <c r="AV3" i="5"/>
  <c r="AN3" i="5"/>
  <c r="AF3" i="5"/>
  <c r="X3" i="5"/>
  <c r="MW3" i="5"/>
  <c r="LQ3" i="5"/>
  <c r="KC3" i="5"/>
  <c r="JE3" i="5"/>
  <c r="HQ3" i="5"/>
  <c r="GK3" i="5"/>
  <c r="FE3" i="5"/>
  <c r="EG3" i="5"/>
  <c r="CS3" i="5"/>
  <c r="BU3" i="5"/>
  <c r="AW3" i="5"/>
  <c r="Y3" i="5"/>
  <c r="NA3" i="5"/>
  <c r="MS3" i="5"/>
  <c r="MK3" i="5"/>
  <c r="MC3" i="5"/>
  <c r="LU3" i="5"/>
  <c r="LM3" i="5"/>
  <c r="LE3" i="5"/>
  <c r="KW3" i="5"/>
  <c r="KO3" i="5"/>
  <c r="KG3" i="5"/>
  <c r="JY3" i="5"/>
  <c r="JQ3" i="5"/>
  <c r="JI3" i="5"/>
  <c r="JA3" i="5"/>
  <c r="IS3" i="5"/>
  <c r="IK3" i="5"/>
  <c r="IC3" i="5"/>
  <c r="HU3" i="5"/>
  <c r="HM3" i="5"/>
  <c r="HE3" i="5"/>
  <c r="GW3" i="5"/>
  <c r="GO3" i="5"/>
  <c r="GG3" i="5"/>
  <c r="FY3" i="5"/>
  <c r="FQ3" i="5"/>
  <c r="FI3" i="5"/>
  <c r="FA3" i="5"/>
  <c r="ES3" i="5"/>
  <c r="EK3" i="5"/>
  <c r="EC3" i="5"/>
  <c r="DU3" i="5"/>
  <c r="DM3" i="5"/>
  <c r="DE3" i="5"/>
  <c r="CW3" i="5"/>
  <c r="CO3" i="5"/>
  <c r="CG3" i="5"/>
  <c r="BY3" i="5"/>
  <c r="BQ3" i="5"/>
  <c r="BI3" i="5"/>
  <c r="BA3" i="5"/>
  <c r="AS3" i="5"/>
  <c r="AK3" i="5"/>
  <c r="AC3" i="5"/>
  <c r="MO3" i="5"/>
  <c r="LY3" i="5"/>
  <c r="LA3" i="5"/>
  <c r="KK3" i="5"/>
  <c r="JM3" i="5"/>
  <c r="IO3" i="5"/>
  <c r="HY3" i="5"/>
  <c r="HA3" i="5"/>
  <c r="GC3" i="5"/>
  <c r="FM3" i="5"/>
  <c r="EO3" i="5"/>
  <c r="DQ3" i="5"/>
  <c r="DA3" i="5"/>
  <c r="CK3" i="5"/>
  <c r="BE3" i="5"/>
  <c r="AG3" i="5"/>
  <c r="MZ3" i="5"/>
  <c r="MR3" i="5"/>
  <c r="MJ3" i="5"/>
  <c r="MB3" i="5"/>
  <c r="LT3" i="5"/>
  <c r="LL3" i="5"/>
  <c r="LD3" i="5"/>
  <c r="KV3" i="5"/>
  <c r="KN3" i="5"/>
  <c r="KF3" i="5"/>
  <c r="JX3" i="5"/>
  <c r="JP3" i="5"/>
  <c r="JH3" i="5"/>
  <c r="IZ3" i="5"/>
  <c r="IR3" i="5"/>
  <c r="IJ3" i="5"/>
  <c r="IB3" i="5"/>
  <c r="HT3" i="5"/>
  <c r="HL3" i="5"/>
  <c r="HD3" i="5"/>
  <c r="GV3" i="5"/>
  <c r="GN3" i="5"/>
  <c r="GF3" i="5"/>
  <c r="FX3" i="5"/>
  <c r="FP3" i="5"/>
  <c r="FH3" i="5"/>
  <c r="EZ3" i="5"/>
  <c r="ER3" i="5"/>
  <c r="EJ3" i="5"/>
  <c r="EB3" i="5"/>
  <c r="DT3" i="5"/>
  <c r="DL3" i="5"/>
  <c r="DD3" i="5"/>
  <c r="CV3" i="5"/>
  <c r="CN3" i="5"/>
  <c r="CF3" i="5"/>
  <c r="BX3" i="5"/>
  <c r="BP3" i="5"/>
  <c r="BH3" i="5"/>
  <c r="AZ3" i="5"/>
  <c r="AR3" i="5"/>
  <c r="AJ3" i="5"/>
  <c r="AB3" i="5"/>
  <c r="NE3" i="5"/>
  <c r="MG3" i="5"/>
  <c r="LI3" i="5"/>
  <c r="KS3" i="5"/>
  <c r="JU3" i="5"/>
  <c r="IW3" i="5"/>
  <c r="IG3" i="5"/>
  <c r="HI3" i="5"/>
  <c r="GS3" i="5"/>
  <c r="FU3" i="5"/>
  <c r="EW3" i="5"/>
  <c r="DY3" i="5"/>
  <c r="DI3" i="5"/>
  <c r="CC3" i="5"/>
  <c r="BM3" i="5"/>
  <c r="AO3" i="5"/>
  <c r="F10" i="3"/>
  <c r="F32" i="3"/>
  <c r="G32" i="3" s="1"/>
  <c r="F7" i="3"/>
  <c r="F30" i="3"/>
  <c r="F13" i="3"/>
  <c r="J2" i="5" l="1"/>
  <c r="K2" i="5"/>
  <c r="G7" i="3"/>
  <c r="B7" i="5"/>
  <c r="C7" i="5" s="1"/>
  <c r="G13" i="3"/>
  <c r="B10" i="5"/>
  <c r="C10" i="5" s="1"/>
  <c r="JJ15" i="5"/>
  <c r="IZ15" i="5"/>
  <c r="JA15" i="5"/>
  <c r="JE15" i="5"/>
  <c r="JK15" i="5"/>
  <c r="IW15" i="5"/>
  <c r="JF15" i="5"/>
  <c r="JL15" i="5"/>
  <c r="IY15" i="5"/>
  <c r="JC15" i="5"/>
  <c r="JI15" i="5"/>
  <c r="JB15" i="5"/>
  <c r="JH15" i="5"/>
  <c r="JO15" i="5"/>
  <c r="IX15" i="5"/>
  <c r="JM15" i="5"/>
  <c r="JG15" i="5"/>
  <c r="JN15" i="5"/>
  <c r="JD15" i="5"/>
  <c r="N2" i="5"/>
  <c r="Q2" i="5"/>
  <c r="M2" i="5"/>
  <c r="R2" i="5"/>
  <c r="U2" i="5"/>
  <c r="T2" i="5"/>
  <c r="O2" i="5"/>
  <c r="P2" i="5"/>
  <c r="S2" i="5"/>
  <c r="L2" i="5"/>
  <c r="X2" i="5"/>
  <c r="V2" i="5"/>
  <c r="Z2" i="5"/>
  <c r="AB2" i="5"/>
  <c r="AC2" i="5"/>
  <c r="W2" i="5"/>
  <c r="Y2" i="5"/>
  <c r="AA2" i="5"/>
  <c r="G10" i="3"/>
  <c r="B8" i="5"/>
  <c r="C8" i="5" s="1"/>
  <c r="BC4" i="5"/>
  <c r="BB4" i="5"/>
  <c r="BE4" i="5"/>
  <c r="AZ4" i="5"/>
  <c r="BL4" i="5"/>
  <c r="BA4" i="5"/>
  <c r="BO4" i="5"/>
  <c r="AY4" i="5"/>
  <c r="BN4" i="5"/>
  <c r="AX4" i="5"/>
  <c r="AW4" i="5"/>
  <c r="BD4" i="5"/>
  <c r="BK4" i="5"/>
  <c r="BJ4" i="5"/>
  <c r="BH4" i="5"/>
  <c r="BI4" i="5"/>
  <c r="BM4" i="5"/>
  <c r="BG4" i="5"/>
  <c r="BF4" i="5"/>
  <c r="JS16" i="5"/>
  <c r="KH16" i="5"/>
  <c r="JR16" i="5"/>
  <c r="KE16" i="5"/>
  <c r="KD16" i="5"/>
  <c r="KA16" i="5"/>
  <c r="JY16" i="5"/>
  <c r="KB16" i="5"/>
  <c r="JW16" i="5"/>
  <c r="JZ16" i="5"/>
  <c r="JU16" i="5"/>
  <c r="JV16" i="5"/>
  <c r="KG16" i="5"/>
  <c r="JQ16" i="5"/>
  <c r="KF16" i="5"/>
  <c r="JX16" i="5"/>
  <c r="JT16" i="5"/>
  <c r="KC16" i="5"/>
  <c r="JP16" i="5"/>
  <c r="LE18" i="5"/>
  <c r="LB18" i="5"/>
  <c r="LF18" i="5"/>
  <c r="LO18" i="5"/>
  <c r="LN18" i="5"/>
  <c r="LS18" i="5"/>
  <c r="LQ18" i="5"/>
  <c r="LR18" i="5"/>
  <c r="LJ18" i="5"/>
  <c r="LH18" i="5"/>
  <c r="LM18" i="5"/>
  <c r="LL18" i="5"/>
  <c r="LP18" i="5"/>
  <c r="LD18" i="5"/>
  <c r="LC18" i="5"/>
  <c r="LI18" i="5"/>
  <c r="LG18" i="5"/>
  <c r="LK18" i="5"/>
  <c r="LT18" i="5"/>
  <c r="FC9" i="5"/>
  <c r="FE9" i="5"/>
  <c r="EX9" i="5"/>
  <c r="FA9" i="5"/>
  <c r="EW9" i="5"/>
  <c r="ER9" i="5"/>
  <c r="FB9" i="5"/>
  <c r="EY9" i="5"/>
  <c r="EZ9" i="5"/>
  <c r="ES9" i="5"/>
  <c r="EP9" i="5"/>
  <c r="EU9" i="5"/>
  <c r="ET9" i="5"/>
  <c r="EN9" i="5"/>
  <c r="EQ9" i="5"/>
  <c r="EO9" i="5"/>
  <c r="FD9" i="5"/>
  <c r="EV9" i="5"/>
  <c r="G30" i="3"/>
  <c r="B19" i="5"/>
  <c r="C19" i="5" s="1"/>
  <c r="G21" i="3"/>
  <c r="B12" i="5"/>
  <c r="C12" i="5" s="1"/>
  <c r="KZ17" i="5"/>
  <c r="KJ17" i="5"/>
  <c r="KL17" i="5"/>
  <c r="LA17" i="5"/>
  <c r="KO17" i="5"/>
  <c r="KV17" i="5"/>
  <c r="KU17" i="5"/>
  <c r="KI17" i="5"/>
  <c r="KM17" i="5"/>
  <c r="KR17" i="5"/>
  <c r="KW17" i="5"/>
  <c r="KP17" i="5"/>
  <c r="KY17" i="5"/>
  <c r="KS17" i="5"/>
  <c r="KQ17" i="5"/>
  <c r="KK17" i="5"/>
  <c r="KX17" i="5"/>
  <c r="KN17" i="5"/>
  <c r="KT17" i="5"/>
  <c r="CE5" i="5"/>
  <c r="CD5" i="5"/>
  <c r="BX5" i="5"/>
  <c r="CC5" i="5"/>
  <c r="BY5" i="5"/>
  <c r="BT5" i="5"/>
  <c r="BQ5" i="5"/>
  <c r="CA5" i="5"/>
  <c r="BZ5" i="5"/>
  <c r="BP5" i="5"/>
  <c r="CG5" i="5"/>
  <c r="BU5" i="5"/>
  <c r="BW5" i="5"/>
  <c r="BV5" i="5"/>
  <c r="BS5" i="5"/>
  <c r="CH5" i="5"/>
  <c r="BR5" i="5"/>
  <c r="CF5" i="5"/>
  <c r="CB5" i="5"/>
  <c r="GL11" i="5"/>
  <c r="GE11" i="5"/>
  <c r="FZ11" i="5"/>
  <c r="GF11" i="5"/>
  <c r="GK11" i="5"/>
  <c r="GN11" i="5"/>
  <c r="GC11" i="5"/>
  <c r="GJ11" i="5"/>
  <c r="GP11" i="5"/>
  <c r="GM11" i="5"/>
  <c r="GB11" i="5"/>
  <c r="GI11" i="5"/>
  <c r="GA11" i="5"/>
  <c r="GG11" i="5"/>
  <c r="GD11" i="5"/>
  <c r="GH11" i="5"/>
  <c r="FY11" i="5"/>
  <c r="GO11" i="5"/>
  <c r="GQ11" i="5"/>
  <c r="IC13" i="5"/>
  <c r="HM13" i="5"/>
  <c r="HX13" i="5"/>
  <c r="HS13" i="5"/>
  <c r="HZ13" i="5"/>
  <c r="HY13" i="5"/>
  <c r="HT13" i="5"/>
  <c r="HO13" i="5"/>
  <c r="HU13" i="5"/>
  <c r="HP13" i="5"/>
  <c r="IA13" i="5"/>
  <c r="HK13" i="5"/>
  <c r="HV13" i="5"/>
  <c r="HQ13" i="5"/>
  <c r="IB13" i="5"/>
  <c r="HL13" i="5"/>
  <c r="HW13" i="5"/>
  <c r="HR13" i="5"/>
  <c r="HN13" i="5"/>
  <c r="IT14" i="5"/>
  <c r="ID14" i="5"/>
  <c r="IO14" i="5"/>
  <c r="IV14" i="5"/>
  <c r="IF14" i="5"/>
  <c r="IM14" i="5"/>
  <c r="IP14" i="5"/>
  <c r="IK14" i="5"/>
  <c r="IR14" i="5"/>
  <c r="IE14" i="5"/>
  <c r="IL14" i="5"/>
  <c r="IG14" i="5"/>
  <c r="IN14" i="5"/>
  <c r="IQ14" i="5"/>
  <c r="II14" i="5"/>
  <c r="IU14" i="5"/>
  <c r="IS14" i="5"/>
  <c r="IH14" i="5"/>
  <c r="IJ14" i="5"/>
  <c r="B20" i="5"/>
  <c r="C20" i="5" s="1"/>
  <c r="CQ6" i="5"/>
  <c r="CP6" i="5"/>
  <c r="CW6" i="5"/>
  <c r="CZ6" i="5"/>
  <c r="CV6" i="5"/>
  <c r="CS6" i="5"/>
  <c r="CM6" i="5"/>
  <c r="CL6" i="5"/>
  <c r="CO6" i="5"/>
  <c r="CN6" i="5"/>
  <c r="CK6" i="5"/>
  <c r="CJ6" i="5"/>
  <c r="CY6" i="5"/>
  <c r="CI6" i="5"/>
  <c r="CX6" i="5"/>
  <c r="CR6" i="5"/>
  <c r="CU6" i="5"/>
  <c r="CT6" i="5"/>
  <c r="DA6" i="5"/>
  <c r="HH12" i="5" l="1"/>
  <c r="GR12" i="5"/>
  <c r="HC12" i="5"/>
  <c r="HF12" i="5"/>
  <c r="HI12" i="5"/>
  <c r="HE12" i="5"/>
  <c r="HD12" i="5"/>
  <c r="GY12" i="5"/>
  <c r="HB12" i="5"/>
  <c r="GS12" i="5"/>
  <c r="GW12" i="5"/>
  <c r="GZ12" i="5"/>
  <c r="GU12" i="5"/>
  <c r="GX12" i="5"/>
  <c r="GV12" i="5"/>
  <c r="HG12" i="5"/>
  <c r="HJ12" i="5"/>
  <c r="GT12" i="5"/>
  <c r="HA12" i="5"/>
  <c r="FI10" i="5"/>
  <c r="FT10" i="5"/>
  <c r="FK10" i="5"/>
  <c r="FJ10" i="5"/>
  <c r="FV10" i="5"/>
  <c r="FO10" i="5"/>
  <c r="FU10" i="5"/>
  <c r="FP10" i="5"/>
  <c r="FF10" i="5"/>
  <c r="FQ10" i="5"/>
  <c r="FL10" i="5"/>
  <c r="FW10" i="5"/>
  <c r="FG10" i="5"/>
  <c r="FN10" i="5"/>
  <c r="FX10" i="5"/>
  <c r="FR10" i="5"/>
  <c r="FM10" i="5"/>
  <c r="FH10" i="5"/>
  <c r="FS10" i="5"/>
  <c r="LZ19" i="5"/>
  <c r="MG19" i="5"/>
  <c r="LX19" i="5"/>
  <c r="ML19" i="5"/>
  <c r="LV19" i="5"/>
  <c r="MC19" i="5"/>
  <c r="MJ19" i="5"/>
  <c r="MA19" i="5"/>
  <c r="MM19" i="5"/>
  <c r="MH19" i="5"/>
  <c r="LY19" i="5"/>
  <c r="MF19" i="5"/>
  <c r="MI19" i="5"/>
  <c r="MK19" i="5"/>
  <c r="LU19" i="5"/>
  <c r="ME19" i="5"/>
  <c r="MD19" i="5"/>
  <c r="MB19" i="5"/>
  <c r="LW19" i="5"/>
  <c r="DS7" i="5"/>
  <c r="DC7" i="5"/>
  <c r="DJ7" i="5"/>
  <c r="DM7" i="5"/>
  <c r="DQ7" i="5"/>
  <c r="DL7" i="5"/>
  <c r="DO7" i="5"/>
  <c r="DF7" i="5"/>
  <c r="DE7" i="5"/>
  <c r="DD7" i="5"/>
  <c r="DI7" i="5"/>
  <c r="DK7" i="5"/>
  <c r="DR7" i="5"/>
  <c r="DB7" i="5"/>
  <c r="DP7" i="5"/>
  <c r="DG7" i="5"/>
  <c r="DN7" i="5"/>
  <c r="DH7" i="5"/>
  <c r="DT7" i="5"/>
  <c r="EM8" i="5"/>
  <c r="DW8" i="5"/>
  <c r="EL8" i="5"/>
  <c r="DV8" i="5"/>
  <c r="EC8" i="5"/>
  <c r="EI8" i="5"/>
  <c r="EH8" i="5"/>
  <c r="DU8" i="5"/>
  <c r="EF8" i="5"/>
  <c r="DX8" i="5"/>
  <c r="EE8" i="5"/>
  <c r="ED8" i="5"/>
  <c r="EJ8" i="5"/>
  <c r="DY8" i="5"/>
  <c r="EA8" i="5"/>
  <c r="DZ8" i="5"/>
  <c r="EK8" i="5"/>
  <c r="EB8" i="5"/>
  <c r="EG8" i="5"/>
  <c r="NF20" i="5"/>
  <c r="MP20" i="5"/>
  <c r="MS20" i="5"/>
  <c r="MV20" i="5"/>
  <c r="NB20" i="5"/>
  <c r="NE20" i="5"/>
  <c r="MO20" i="5"/>
  <c r="MR20" i="5"/>
  <c r="MX20" i="5"/>
  <c r="NA20" i="5"/>
  <c r="ND20" i="5"/>
  <c r="MN20" i="5"/>
  <c r="MQ20" i="5"/>
  <c r="NC20" i="5"/>
  <c r="MU20" i="5"/>
  <c r="MT20" i="5"/>
  <c r="MW20" i="5"/>
  <c r="MZ20" i="5"/>
  <c r="MY20" i="5"/>
</calcChain>
</file>

<file path=xl/sharedStrings.xml><?xml version="1.0" encoding="utf-8"?>
<sst xmlns="http://schemas.openxmlformats.org/spreadsheetml/2006/main" count="439" uniqueCount="220">
  <si>
    <t>GRILLE D'EVALUATION</t>
  </si>
  <si>
    <t>POINTS OBTENUS</t>
  </si>
  <si>
    <t>SURFACES D'ACCUEIL - CAPACITE</t>
  </si>
  <si>
    <r>
      <t>Surface végétalisée/surface totale</t>
    </r>
    <r>
      <rPr>
        <b/>
        <sz val="8"/>
        <color theme="1"/>
        <rFont val="Calibri"/>
        <family val="2"/>
        <scheme val="minor"/>
      </rPr>
      <t> </t>
    </r>
  </si>
  <si>
    <t>&lt;10%</t>
  </si>
  <si>
    <t>1pt</t>
  </si>
  <si>
    <t>Entre 10 et 25%</t>
  </si>
  <si>
    <t>2pts</t>
  </si>
  <si>
    <t>Entre 25 et 50%</t>
  </si>
  <si>
    <t>3pts</t>
  </si>
  <si>
    <t>Entre 50 et 75%</t>
  </si>
  <si>
    <t>4pts</t>
  </si>
  <si>
    <t>Plus de 75%</t>
  </si>
  <si>
    <t>5pts</t>
  </si>
  <si>
    <t>Types de revêtements minéraux *</t>
  </si>
  <si>
    <t>Revêtement ne laissant pas la flore spontanée se développer</t>
  </si>
  <si>
    <t>0pt</t>
  </si>
  <si>
    <t>Une partie des revêtements permet le développement de la flore spontannée</t>
  </si>
  <si>
    <t>2,5 pts</t>
  </si>
  <si>
    <t>La majorité des surfaces minérales permet le développement de la flore spontannée</t>
  </si>
  <si>
    <t>HABITATS - QUALITE</t>
  </si>
  <si>
    <t>Nombre d’habitats végétalisés*</t>
  </si>
  <si>
    <t>2 habitats</t>
  </si>
  <si>
    <t>3 habitats</t>
  </si>
  <si>
    <t>Entre 3 et 5 habitats</t>
  </si>
  <si>
    <t>Entre 5 et 10 habitats</t>
  </si>
  <si>
    <t>Plus de 10 habitats</t>
  </si>
  <si>
    <t>Nombre de strates végétales*</t>
  </si>
  <si>
    <t>1 strate</t>
  </si>
  <si>
    <t>2 strates</t>
  </si>
  <si>
    <t>3 strates</t>
  </si>
  <si>
    <t>4 strates</t>
  </si>
  <si>
    <t>5 strates</t>
  </si>
  <si>
    <t>Présence d’habitats remarquables*</t>
  </si>
  <si>
    <t>Aucun</t>
  </si>
  <si>
    <t>1 habitat remarquable</t>
  </si>
  <si>
    <t>2 habitats remarquables</t>
  </si>
  <si>
    <t>3 habitats remarquables</t>
  </si>
  <si>
    <t>Plus de 3 habitats remarquables</t>
  </si>
  <si>
    <t>FLORE - QUALITE</t>
  </si>
  <si>
    <t>Diversité végétale de la strate herbacée</t>
  </si>
  <si>
    <t>Une seule espèce</t>
  </si>
  <si>
    <t>Moins de 5 espèces</t>
  </si>
  <si>
    <t>Moins de 10 espèces</t>
  </si>
  <si>
    <t>Entre 10 et 20 espèces</t>
  </si>
  <si>
    <t>Plus de 20</t>
  </si>
  <si>
    <t>Diversité végétale de la strate arbustive/buissonnante</t>
  </si>
  <si>
    <t>Diversité végétale de la strate arborée</t>
  </si>
  <si>
    <t>Proportion d’espèces horticoles</t>
  </si>
  <si>
    <t>Majoritairement horticole</t>
  </si>
  <si>
    <t>Autant d’espèces horticoles que d’espèces indigènes</t>
  </si>
  <si>
    <t>Majoritairement indigène</t>
  </si>
  <si>
    <t>Place laissée à la flore spontanée *</t>
  </si>
  <si>
    <t>Aucune</t>
  </si>
  <si>
    <t>Faible</t>
  </si>
  <si>
    <t>Moyenne</t>
  </si>
  <si>
    <t>Forte</t>
  </si>
  <si>
    <t>Présence d’espèces exotiques envahissantes *</t>
  </si>
  <si>
    <t>Plus de 3 espèces</t>
  </si>
  <si>
    <t>3 espèces</t>
  </si>
  <si>
    <t>2 espèces</t>
  </si>
  <si>
    <t>1 espèce</t>
  </si>
  <si>
    <t xml:space="preserve">Aucune </t>
  </si>
  <si>
    <t>FAUNE - FONCTIONNALITE</t>
  </si>
  <si>
    <t>Nombre d'oiseaux observés</t>
  </si>
  <si>
    <t>Entre 2 et 5 espèces</t>
  </si>
  <si>
    <t>Entre 5 et 10 espèces</t>
  </si>
  <si>
    <t>Plus de 10 espèces</t>
  </si>
  <si>
    <t>Nombre d'insectes observés</t>
  </si>
  <si>
    <t>Nombre de mammifères observés (hors animaux de compagnie)</t>
  </si>
  <si>
    <t>Nombre de reptiles observés</t>
  </si>
  <si>
    <t>Nombre d'amphibiens observés</t>
  </si>
  <si>
    <t>insectes: mouches, papillons, abeilles, divers coléoptères, fourmis, cigale, araignées, moucherons - reptile : lézard - amphibiens : grenouilles/crapaud</t>
  </si>
  <si>
    <r>
      <t xml:space="preserve">Sites de reproduction et d'alimentation pour la faune *
</t>
    </r>
    <r>
      <rPr>
        <b/>
        <i/>
        <sz val="11"/>
        <color theme="1"/>
        <rFont val="Calibri"/>
        <family val="2"/>
        <scheme val="minor"/>
      </rPr>
      <t>Cocher les éléments présents sur site</t>
    </r>
  </si>
  <si>
    <t>Mares pour les espèces de milieux aquatiques</t>
  </si>
  <si>
    <t>Bosquet ou haie dense pour les oiseaux</t>
  </si>
  <si>
    <t>Arbres à cavité pour les oiseaux et mammifères
Arbres têtards</t>
  </si>
  <si>
    <t>Prairie fauchée tardivement pour les insectes</t>
  </si>
  <si>
    <t>Tas de bois mort pour les insectes, reptiles et hérissons</t>
  </si>
  <si>
    <t>Zone de sol nu bien exposé au soleil pour les hyménoptères et reptiles</t>
  </si>
  <si>
    <t>Mur en pierre sèche ou tas de pierre pour les reptiles et insectes</t>
  </si>
  <si>
    <t>Nichoir à oiseaux</t>
  </si>
  <si>
    <t>Gîte à chauve-souris</t>
  </si>
  <si>
    <t>Abris à insectes</t>
  </si>
  <si>
    <t xml:space="preserve">Plantes grimpantes </t>
  </si>
  <si>
    <t>Arbustes gérés de manière à laisser les fruits/baies</t>
  </si>
  <si>
    <t>Arbres fruitiers</t>
  </si>
  <si>
    <t>Fleurs mellifères</t>
  </si>
  <si>
    <t>Lierre</t>
  </si>
  <si>
    <r>
      <t>Zones de refuge/de quiétude *</t>
    </r>
    <r>
      <rPr>
        <i/>
        <sz val="11"/>
        <color theme="1"/>
        <rFont val="Calibri"/>
        <family val="2"/>
        <scheme val="minor"/>
      </rPr>
      <t/>
    </r>
  </si>
  <si>
    <t>Absence</t>
  </si>
  <si>
    <t>Présence</t>
  </si>
  <si>
    <r>
      <t>Perturbation liée à l'activité humaine *</t>
    </r>
    <r>
      <rPr>
        <b/>
        <i/>
        <sz val="11"/>
        <color theme="1"/>
        <rFont val="Calibri"/>
        <family val="2"/>
        <scheme val="minor"/>
      </rPr>
      <t xml:space="preserve">
Cocher les éléments présents sur site</t>
    </r>
  </si>
  <si>
    <t>Source de bruit constante : voie rapide, chemin de fer, couloir aérien</t>
  </si>
  <si>
    <t>Source de pollution lumineuse : éclairage nocturne, notamment éclairage dirigé vers le ciel</t>
  </si>
  <si>
    <t>Grande fréquentation humaine</t>
  </si>
  <si>
    <r>
      <t>Circulation non humaine (véhicules, animaux de compagnie…)</t>
    </r>
    <r>
      <rPr>
        <sz val="8"/>
        <color theme="1"/>
        <rFont val="Calibri"/>
        <family val="2"/>
        <scheme val="minor"/>
      </rPr>
      <t> </t>
    </r>
  </si>
  <si>
    <t>Contraste eb-ntre la bordure des jardins et la piste cyclable</t>
  </si>
  <si>
    <t>CONTINUITE ECOLOGIQUE - FONCTIONNALITE</t>
  </si>
  <si>
    <t>Connectivité des habitats arborés/arbustifs *</t>
  </si>
  <si>
    <t>Haie ou arbre isolé, à plus de 5m d'un élément similaire</t>
  </si>
  <si>
    <t>Alignement d'arbres (moins de 5m entre chaque houppier)</t>
  </si>
  <si>
    <t>Haie/boisement connectée avec les haies/boisements des parcelles voisines formant un réseau continu</t>
  </si>
  <si>
    <t>Connectivité des habitats ouverts *</t>
  </si>
  <si>
    <t>Pelouse ou prairie isolé, à plus de 5m d'un élément similaire voisin</t>
  </si>
  <si>
    <t>Pelouse/prairie connectée avec les habitats ouverts des parcelles voisines formant un réseau continu</t>
  </si>
  <si>
    <t>Connectivité des habitats humides ou aquatiques *</t>
  </si>
  <si>
    <t>Mare à plus de 300m d'un milieu aquatique
Cours d'eau isolé/busé</t>
  </si>
  <si>
    <t>2,5pts</t>
  </si>
  <si>
    <t>Mare à moins de 300m d'un milieu aquatique
Cours d'eau connecté, non busé</t>
  </si>
  <si>
    <t>Perméabilité à la petite faune *</t>
  </si>
  <si>
    <t>Présence d’obstacles (murs, clôtures à maille inférieure à 15cm, bâti …) empêchant la petite faune de traverser le site</t>
  </si>
  <si>
    <t>Présence d’ouvertures ponctuelles permettant le passage de la petite faune (portail surélevé, trou dans la clôture …)</t>
  </si>
  <si>
    <t>Site totalement ouvert et perméable à la faune</t>
  </si>
  <si>
    <t>Continuité des sols *</t>
  </si>
  <si>
    <t>Sol discontinu (alignement d'arbres dans des fosses individuelles, petites portions d'espaces verts non connectées…)</t>
  </si>
  <si>
    <t>Ensemble continu au sein du site</t>
  </si>
  <si>
    <t>Ensemble continu et connecté avec les espaces verts alentours</t>
  </si>
  <si>
    <t>GESTION - QUALITE ET FONCTIONNALITE</t>
  </si>
  <si>
    <t xml:space="preserve">Part des espaces verts en gestion « rustique » et « naturelle »
(en % des surfaces) </t>
  </si>
  <si>
    <t>Moins de 10%</t>
  </si>
  <si>
    <r>
      <t xml:space="preserve">Fauche *
</t>
    </r>
    <r>
      <rPr>
        <b/>
        <i/>
        <sz val="11"/>
        <color theme="1"/>
        <rFont val="Calibri"/>
        <family val="2"/>
        <scheme val="minor"/>
      </rPr>
      <t>A cocher</t>
    </r>
  </si>
  <si>
    <t>Fauche tardive (après le 15 juillet)</t>
  </si>
  <si>
    <t>Prairie fauchée et non broyée</t>
  </si>
  <si>
    <t>Evacutation des résidus de fauche</t>
  </si>
  <si>
    <t>Fauche centrifuge : du centre vers l'extérieur</t>
  </si>
  <si>
    <t>Zone refuge sans fauche, pouvant changer chaque année</t>
  </si>
  <si>
    <r>
      <t xml:space="preserve">Taille des haies 
</t>
    </r>
    <r>
      <rPr>
        <b/>
        <i/>
        <sz val="11"/>
        <color theme="1"/>
        <rFont val="Calibri"/>
        <family val="2"/>
        <scheme val="minor"/>
      </rPr>
      <t>A cocher</t>
    </r>
  </si>
  <si>
    <t>Port libre, taille douce laissant les fleurs et les fruits</t>
  </si>
  <si>
    <t>Taille en dehors de la période de reproduction des oiseaux (mi-mars à fin juillet)</t>
  </si>
  <si>
    <r>
      <t xml:space="preserve">Taille et abattages d'arbres *
</t>
    </r>
    <r>
      <rPr>
        <b/>
        <i/>
        <sz val="11"/>
        <color theme="1"/>
        <rFont val="Calibri"/>
        <family val="2"/>
        <scheme val="minor"/>
      </rPr>
      <t>A cocher</t>
    </r>
  </si>
  <si>
    <t>Taille et abattage raisonnés, uniquement en cas de problème de sécurité, permettant de maintenir un port libre à semi libre de l'arbre</t>
  </si>
  <si>
    <t>Pas de supression du lierre</t>
  </si>
  <si>
    <t>Taille/abattage de septembre à fin octobre ou de février à mi-mars en dehors de la période de reproduction des oiseaux  et d'hibernation des chauves-souris</t>
  </si>
  <si>
    <t>Composition des massifs</t>
  </si>
  <si>
    <t>Massifs de plantes annuelles horticoles pour un fleurissement saisonnier</t>
  </si>
  <si>
    <t>Massif composé de plantes vivaces et annuelles</t>
  </si>
  <si>
    <t>Massifs composé de plantes vivaces nécessitant moins d'entretien</t>
  </si>
  <si>
    <t>Paillage des massifs *</t>
  </si>
  <si>
    <t>Bache plastique</t>
  </si>
  <si>
    <t>Sans paillage</t>
  </si>
  <si>
    <t>Paillage minéral</t>
  </si>
  <si>
    <t>Paillage organique (BRF, broyat, feuilles mortes …)</t>
  </si>
  <si>
    <t xml:space="preserve">Feuilles mortes </t>
  </si>
  <si>
    <t>Broyage des feuilles à la tondeuse laissées sur place</t>
  </si>
  <si>
    <t>Tas de feuilles mortes en décomposition ou utilisation compost</t>
  </si>
  <si>
    <t>Commentaire sur la gestion</t>
  </si>
  <si>
    <t>RESSENTI</t>
  </si>
  <si>
    <t>Qualité paysagère</t>
  </si>
  <si>
    <t>Fraicheur</t>
  </si>
  <si>
    <t xml:space="preserve">Acceptabilité de la biodiversité par les résidents </t>
  </si>
  <si>
    <t>AXE</t>
  </si>
  <si>
    <t>INDICATEUR GRILLE EVALUATION</t>
  </si>
  <si>
    <t>NOMBRE DE POINTS</t>
  </si>
  <si>
    <t>INDICATEURS RADAR</t>
  </si>
  <si>
    <t>CALCUL DU SCORE SUR 5</t>
  </si>
  <si>
    <t>SCORE SUR 5</t>
  </si>
  <si>
    <t>SCORE SUR 10</t>
  </si>
  <si>
    <t>SURFACE D'ACCUEIL</t>
  </si>
  <si>
    <t>Surface végétalisée/surface totale </t>
  </si>
  <si>
    <t>Surface végétalisée d'accueil</t>
  </si>
  <si>
    <t>Nombre de points</t>
  </si>
  <si>
    <t xml:space="preserve">Types de revêtements minéraux </t>
  </si>
  <si>
    <t>Surfaces minérales accueillantes</t>
  </si>
  <si>
    <t>HABITATS</t>
  </si>
  <si>
    <t>Nombre d’habitats végétalisés</t>
  </si>
  <si>
    <t>Diversité des habitats</t>
  </si>
  <si>
    <t>Nombre de strates végétales</t>
  </si>
  <si>
    <t>Diversité des strates végétales</t>
  </si>
  <si>
    <t>Présence d’habitats remarquables</t>
  </si>
  <si>
    <t>Diversité des habitats remarquables</t>
  </si>
  <si>
    <t>FLORE</t>
  </si>
  <si>
    <t>Diversité végétale</t>
  </si>
  <si>
    <t>Moyenne des points</t>
  </si>
  <si>
    <t>Présence de flore indigène</t>
  </si>
  <si>
    <t>Somme des points</t>
  </si>
  <si>
    <t xml:space="preserve">Place laissée à la flore spontanée </t>
  </si>
  <si>
    <t xml:space="preserve">Présence d’espèces exotiques envahissantes </t>
  </si>
  <si>
    <t>Espèces exotiques envahissantes</t>
  </si>
  <si>
    <t>FAUNE</t>
  </si>
  <si>
    <t>Diversité animale</t>
  </si>
  <si>
    <t>Moyenne  des points</t>
  </si>
  <si>
    <t>Sites de reproduction et d'alimentation pour la faune</t>
  </si>
  <si>
    <t>Alimentation et reproduction de la faune</t>
  </si>
  <si>
    <t xml:space="preserve">Somme des points divisée par 3 </t>
  </si>
  <si>
    <r>
      <t>Zones de refuge/de quiétude</t>
    </r>
    <r>
      <rPr>
        <i/>
        <sz val="11"/>
        <color theme="1"/>
        <rFont val="Calibri"/>
        <family val="2"/>
        <scheme val="minor"/>
      </rPr>
      <t/>
    </r>
  </si>
  <si>
    <t>Perturbation de la faune</t>
  </si>
  <si>
    <t xml:space="preserve">5 -Somme des points </t>
  </si>
  <si>
    <t xml:space="preserve">Perturbation liée à l'activité humaine </t>
  </si>
  <si>
    <t>CONTINUITES ECOLOGIQUES</t>
  </si>
  <si>
    <t>Connectivité des habitats arborés/arbustifs</t>
  </si>
  <si>
    <t>Trame verte</t>
  </si>
  <si>
    <t>Connectivité des habitats ouverts</t>
  </si>
  <si>
    <t>Connectivité des habitats humides ou aquatiques</t>
  </si>
  <si>
    <t>Trame bleue</t>
  </si>
  <si>
    <t>Perméabilité à la petite faune</t>
  </si>
  <si>
    <t>Passage de la petite faune</t>
  </si>
  <si>
    <t>Continuité des sols</t>
  </si>
  <si>
    <t>Trame brune</t>
  </si>
  <si>
    <t>GESTION</t>
  </si>
  <si>
    <t>Gestion rustique</t>
  </si>
  <si>
    <t>Fauche</t>
  </si>
  <si>
    <t>Gestion des espaces herbacés</t>
  </si>
  <si>
    <t xml:space="preserve">Taille des haies </t>
  </si>
  <si>
    <t>Gestion des arbres et arbustes</t>
  </si>
  <si>
    <t>Taille et abattages d'arbres</t>
  </si>
  <si>
    <t>Aménagement des massifs</t>
  </si>
  <si>
    <t>Paillage des massifs</t>
  </si>
  <si>
    <t>Category</t>
  </si>
  <si>
    <t>Score sur 5</t>
  </si>
  <si>
    <t>Score radar sur 10</t>
  </si>
  <si>
    <t>Sector Weight</t>
  </si>
  <si>
    <t>Milieu radar</t>
  </si>
  <si>
    <t>% of 360°</t>
  </si>
  <si>
    <t>Start Angle</t>
  </si>
  <si>
    <t>Finish Angle</t>
  </si>
  <si>
    <t>Chart Labels</t>
  </si>
  <si>
    <t>Surface végétalisée</t>
  </si>
  <si>
    <t>Flore indigène</t>
  </si>
  <si>
    <t xml:space="preserve">Alimentation et reproduction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</si>
</sst>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</font>
    <font>
      <b/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D8B08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/>
      <bottom style="medium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34998626667073579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/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4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6" borderId="10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12" xfId="0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horizontal="left" vertical="center" wrapText="1"/>
    </xf>
    <xf numFmtId="0" fontId="4" fillId="0" borderId="13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6" xfId="0" applyBorder="1" applyAlignment="1">
      <alignment horizontal="left" vertical="center" wrapText="1"/>
    </xf>
    <xf numFmtId="0" fontId="4" fillId="0" borderId="17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14" xfId="0" applyBorder="1" applyAlignment="1">
      <alignment wrapText="1"/>
    </xf>
    <xf numFmtId="0" fontId="3" fillId="0" borderId="8" xfId="0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18" borderId="3" xfId="0" applyFont="1" applyFill="1" applyBorder="1" applyAlignment="1">
      <alignment vertical="center" wrapText="1"/>
    </xf>
    <xf numFmtId="0" fontId="0" fillId="0" borderId="4" xfId="0" applyBorder="1" applyAlignment="1">
      <alignment horizontal="left" vertical="top" wrapText="1"/>
    </xf>
    <xf numFmtId="0" fontId="6" fillId="0" borderId="0" xfId="1"/>
    <xf numFmtId="0" fontId="6" fillId="9" borderId="1" xfId="1" applyFill="1" applyBorder="1" applyAlignment="1">
      <alignment vertical="center"/>
    </xf>
    <xf numFmtId="0" fontId="6" fillId="19" borderId="0" xfId="1" applyFill="1"/>
    <xf numFmtId="0" fontId="4" fillId="9" borderId="1" xfId="1" applyFont="1" applyFill="1" applyBorder="1" applyAlignment="1">
      <alignment vertical="center"/>
    </xf>
    <xf numFmtId="0" fontId="6" fillId="6" borderId="1" xfId="1" applyFill="1" applyBorder="1" applyAlignment="1">
      <alignment vertical="center"/>
    </xf>
    <xf numFmtId="0" fontId="6" fillId="15" borderId="1" xfId="1" applyFill="1" applyBorder="1" applyAlignment="1">
      <alignment horizontal="left" vertical="center" wrapText="1"/>
    </xf>
    <xf numFmtId="0" fontId="6" fillId="14" borderId="1" xfId="1" applyFill="1" applyBorder="1" applyAlignment="1">
      <alignment horizontal="left" vertical="center" wrapText="1"/>
    </xf>
    <xf numFmtId="0" fontId="6" fillId="16" borderId="1" xfId="1" applyFill="1" applyBorder="1" applyAlignment="1">
      <alignment vertical="center" wrapText="1"/>
    </xf>
    <xf numFmtId="0" fontId="6" fillId="16" borderId="2" xfId="1" applyFill="1" applyBorder="1" applyAlignment="1">
      <alignment vertical="center" wrapText="1"/>
    </xf>
    <xf numFmtId="0" fontId="6" fillId="17" borderId="1" xfId="1" applyFill="1" applyBorder="1" applyAlignment="1">
      <alignment vertical="center" wrapText="1"/>
    </xf>
    <xf numFmtId="0" fontId="7" fillId="19" borderId="0" xfId="1" applyFont="1" applyFill="1" applyAlignment="1">
      <alignment wrapText="1"/>
    </xf>
    <xf numFmtId="0" fontId="6" fillId="0" borderId="0" xfId="1" applyAlignment="1">
      <alignment wrapText="1"/>
    </xf>
    <xf numFmtId="0" fontId="7" fillId="0" borderId="0" xfId="1" applyFont="1" applyAlignment="1">
      <alignment horizontal="center" vertical="center" wrapText="1"/>
    </xf>
    <xf numFmtId="164" fontId="6" fillId="0" borderId="0" xfId="1" applyNumberFormat="1"/>
    <xf numFmtId="2" fontId="6" fillId="0" borderId="0" xfId="1" applyNumberForma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9" fillId="15" borderId="1" xfId="0" applyFont="1" applyFill="1" applyBorder="1" applyAlignment="1">
      <alignment vertical="center" wrapText="1"/>
    </xf>
    <xf numFmtId="0" fontId="9" fillId="15" borderId="1" xfId="0" applyFont="1" applyFill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left" vertical="center" wrapText="1"/>
    </xf>
    <xf numFmtId="0" fontId="9" fillId="12" borderId="1" xfId="0" applyFont="1" applyFill="1" applyBorder="1" applyAlignment="1">
      <alignment vertical="center" wrapText="1"/>
    </xf>
    <xf numFmtId="0" fontId="9" fillId="12" borderId="1" xfId="0" applyFont="1" applyFill="1" applyBorder="1" applyAlignment="1">
      <alignment horizontal="center" vertical="center" wrapText="1"/>
    </xf>
    <xf numFmtId="0" fontId="9" fillId="16" borderId="1" xfId="0" applyFont="1" applyFill="1" applyBorder="1" applyAlignment="1">
      <alignment vertical="center" wrapText="1"/>
    </xf>
    <xf numFmtId="0" fontId="9" fillId="16" borderId="1" xfId="0" applyFont="1" applyFill="1" applyBorder="1" applyAlignment="1">
      <alignment horizontal="center" vertical="center" wrapText="1"/>
    </xf>
    <xf numFmtId="0" fontId="9" fillId="16" borderId="2" xfId="0" applyFont="1" applyFill="1" applyBorder="1" applyAlignment="1">
      <alignment vertical="center" wrapText="1"/>
    </xf>
    <xf numFmtId="0" fontId="9" fillId="17" borderId="1" xfId="0" applyFont="1" applyFill="1" applyBorder="1" applyAlignment="1">
      <alignment vertical="center" wrapText="1"/>
    </xf>
    <xf numFmtId="0" fontId="9" fillId="17" borderId="1" xfId="0" applyFont="1" applyFill="1" applyBorder="1" applyAlignment="1">
      <alignment horizontal="center" vertical="center" wrapText="1"/>
    </xf>
    <xf numFmtId="0" fontId="0" fillId="20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20" borderId="1" xfId="0" applyFont="1" applyFill="1" applyBorder="1" applyAlignment="1">
      <alignment vertical="center" wrapText="1"/>
    </xf>
    <xf numFmtId="0" fontId="12" fillId="20" borderId="1" xfId="0" applyFont="1" applyFill="1" applyBorder="1" applyAlignment="1">
      <alignment vertical="center" wrapText="1"/>
    </xf>
    <xf numFmtId="0" fontId="1" fillId="20" borderId="2" xfId="0" applyFont="1" applyFill="1" applyBorder="1" applyAlignment="1">
      <alignment vertical="center" wrapText="1"/>
    </xf>
    <xf numFmtId="0" fontId="1" fillId="20" borderId="11" xfId="0" applyFont="1" applyFill="1" applyBorder="1" applyAlignment="1">
      <alignment vertical="center" wrapText="1"/>
    </xf>
    <xf numFmtId="0" fontId="11" fillId="20" borderId="0" xfId="0" applyFont="1" applyFill="1" applyAlignment="1">
      <alignment vertical="center" wrapText="1"/>
    </xf>
    <xf numFmtId="0" fontId="14" fillId="20" borderId="0" xfId="0" applyFont="1" applyFill="1" applyAlignment="1">
      <alignment vertical="center" wrapText="1"/>
    </xf>
    <xf numFmtId="0" fontId="1" fillId="20" borderId="0" xfId="0" applyFont="1" applyFill="1" applyAlignment="1">
      <alignment wrapText="1"/>
    </xf>
    <xf numFmtId="0" fontId="4" fillId="0" borderId="14" xfId="0" applyFont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24" xfId="0" applyFont="1" applyFill="1" applyBorder="1" applyAlignment="1">
      <alignment vertical="center" wrapText="1"/>
    </xf>
    <xf numFmtId="0" fontId="1" fillId="18" borderId="4" xfId="0" applyFont="1" applyFill="1" applyBorder="1" applyAlignment="1">
      <alignment vertical="center" wrapText="1"/>
    </xf>
    <xf numFmtId="0" fontId="1" fillId="0" borderId="3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5" fillId="21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20" borderId="1" xfId="0" applyFont="1" applyFill="1" applyBorder="1" applyAlignment="1">
      <alignment horizontal="left" vertical="center" wrapText="1"/>
    </xf>
    <xf numFmtId="0" fontId="9" fillId="16" borderId="2" xfId="0" applyFont="1" applyFill="1" applyBorder="1" applyAlignment="1">
      <alignment horizontal="center" vertical="center" wrapText="1"/>
    </xf>
    <xf numFmtId="0" fontId="9" fillId="16" borderId="11" xfId="0" applyFont="1" applyFill="1" applyBorder="1" applyAlignment="1">
      <alignment horizontal="center" vertical="center" wrapText="1"/>
    </xf>
    <xf numFmtId="0" fontId="9" fillId="17" borderId="2" xfId="0" applyFont="1" applyFill="1" applyBorder="1" applyAlignment="1">
      <alignment horizontal="center" vertical="center" wrapText="1"/>
    </xf>
    <xf numFmtId="0" fontId="9" fillId="17" borderId="11" xfId="0" applyFont="1" applyFill="1" applyBorder="1" applyAlignment="1">
      <alignment horizontal="center" vertical="center" wrapText="1"/>
    </xf>
    <xf numFmtId="165" fontId="9" fillId="15" borderId="2" xfId="0" applyNumberFormat="1" applyFont="1" applyFill="1" applyBorder="1" applyAlignment="1">
      <alignment horizontal="center" vertical="center" wrapText="1"/>
    </xf>
    <xf numFmtId="165" fontId="9" fillId="15" borderId="10" xfId="0" applyNumberFormat="1" applyFont="1" applyFill="1" applyBorder="1" applyAlignment="1">
      <alignment horizontal="center" vertical="center" wrapText="1"/>
    </xf>
    <xf numFmtId="165" fontId="9" fillId="15" borderId="11" xfId="0" applyNumberFormat="1" applyFont="1" applyFill="1" applyBorder="1" applyAlignment="1">
      <alignment horizontal="center" vertical="center" wrapText="1"/>
    </xf>
    <xf numFmtId="0" fontId="9" fillId="15" borderId="2" xfId="0" applyFont="1" applyFill="1" applyBorder="1" applyAlignment="1">
      <alignment horizontal="center" vertical="center" wrapText="1"/>
    </xf>
    <xf numFmtId="0" fontId="9" fillId="15" borderId="11" xfId="0" applyFont="1" applyFill="1" applyBorder="1" applyAlignment="1">
      <alignment horizontal="center" vertical="center" wrapText="1"/>
    </xf>
    <xf numFmtId="0" fontId="9" fillId="12" borderId="2" xfId="0" applyFont="1" applyFill="1" applyBorder="1" applyAlignment="1">
      <alignment horizontal="center" vertical="center" wrapText="1"/>
    </xf>
    <xf numFmtId="0" fontId="9" fillId="12" borderId="10" xfId="0" applyFont="1" applyFill="1" applyBorder="1" applyAlignment="1">
      <alignment horizontal="center" vertical="center" wrapText="1"/>
    </xf>
    <xf numFmtId="0" fontId="9" fillId="12" borderId="11" xfId="0" applyFont="1" applyFill="1" applyBorder="1" applyAlignment="1">
      <alignment horizontal="center" vertical="center" wrapText="1"/>
    </xf>
    <xf numFmtId="165" fontId="9" fillId="12" borderId="2" xfId="0" applyNumberFormat="1" applyFont="1" applyFill="1" applyBorder="1" applyAlignment="1">
      <alignment horizontal="center" vertical="center" wrapText="1"/>
    </xf>
    <xf numFmtId="165" fontId="9" fillId="12" borderId="10" xfId="0" applyNumberFormat="1" applyFont="1" applyFill="1" applyBorder="1" applyAlignment="1">
      <alignment horizontal="center" vertical="center" wrapText="1"/>
    </xf>
    <xf numFmtId="165" fontId="9" fillId="12" borderId="11" xfId="0" applyNumberFormat="1" applyFont="1" applyFill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center" vertical="center" wrapText="1"/>
    </xf>
    <xf numFmtId="0" fontId="9" fillId="17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 vertical="center" wrapText="1"/>
    </xf>
    <xf numFmtId="0" fontId="9" fillId="16" borderId="1" xfId="0" applyFont="1" applyFill="1" applyBorder="1" applyAlignment="1">
      <alignment horizontal="center" vertical="center" wrapText="1"/>
    </xf>
    <xf numFmtId="0" fontId="9" fillId="16" borderId="2" xfId="0" applyFont="1" applyFill="1" applyBorder="1" applyAlignment="1">
      <alignment horizontal="left" vertical="center" wrapText="1"/>
    </xf>
    <xf numFmtId="0" fontId="9" fillId="16" borderId="11" xfId="0" applyFont="1" applyFill="1" applyBorder="1" applyAlignment="1">
      <alignment horizontal="left" vertical="center" wrapText="1"/>
    </xf>
    <xf numFmtId="0" fontId="9" fillId="17" borderId="2" xfId="0" applyFont="1" applyFill="1" applyBorder="1" applyAlignment="1">
      <alignment horizontal="left" vertical="center" wrapText="1"/>
    </xf>
    <xf numFmtId="0" fontId="9" fillId="17" borderId="11" xfId="0" applyFont="1" applyFill="1" applyBorder="1" applyAlignment="1">
      <alignment horizontal="left" vertical="center" wrapText="1"/>
    </xf>
    <xf numFmtId="0" fontId="8" fillId="13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left" vertical="center" wrapText="1"/>
    </xf>
    <xf numFmtId="0" fontId="9" fillId="12" borderId="2" xfId="0" applyFont="1" applyFill="1" applyBorder="1" applyAlignment="1">
      <alignment horizontal="left" vertical="center" wrapText="1"/>
    </xf>
    <xf numFmtId="0" fontId="9" fillId="12" borderId="10" xfId="0" applyFont="1" applyFill="1" applyBorder="1" applyAlignment="1">
      <alignment horizontal="left" vertical="center" wrapText="1"/>
    </xf>
    <xf numFmtId="0" fontId="9" fillId="12" borderId="11" xfId="0" applyFont="1" applyFill="1" applyBorder="1" applyAlignment="1">
      <alignment horizontal="left" vertical="center" wrapText="1"/>
    </xf>
    <xf numFmtId="0" fontId="9" fillId="15" borderId="2" xfId="0" applyFont="1" applyFill="1" applyBorder="1" applyAlignment="1">
      <alignment horizontal="left" vertical="center" wrapText="1"/>
    </xf>
    <xf numFmtId="0" fontId="9" fillId="15" borderId="10" xfId="0" applyFont="1" applyFill="1" applyBorder="1" applyAlignment="1">
      <alignment horizontal="left" vertical="center" wrapText="1"/>
    </xf>
    <xf numFmtId="0" fontId="9" fillId="15" borderId="11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663300"/>
      <color rgb="FF000000"/>
      <color rgb="FF7030A0"/>
      <color rgb="FF9933FF"/>
      <color rgb="FF2E75B6"/>
      <color rgb="FF70AD47"/>
      <color rgb="FFED7D31"/>
      <color rgb="FFFFC000"/>
      <color rgb="FFD8B088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8"/>
          <c:order val="0"/>
          <c:tx>
            <c:strRef>
              <c:f>'Radar - partie technique'!$D$1</c:f>
              <c:strCache>
                <c:ptCount val="1"/>
                <c:pt idx="0">
                  <c:v>Sector Weight</c:v>
                </c:pt>
              </c:strCache>
            </c:strRef>
          </c:tx>
          <c:spPr>
            <a:noFill/>
            <a:ln w="28575" cap="flat">
              <a:solidFill>
                <a:schemeClr val="tx1">
                  <a:lumMod val="65000"/>
                  <a:lumOff val="35000"/>
                </a:schemeClr>
              </a:solidFill>
            </a:ln>
          </c:spPr>
          <c:dPt>
            <c:idx val="0"/>
            <c:bubble3D val="0"/>
            <c:spPr>
              <a:noFill/>
              <a:ln w="28575" cap="flat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CAC-4EE0-8AE4-61E2126228BC}"/>
              </c:ext>
            </c:extLst>
          </c:dPt>
          <c:dPt>
            <c:idx val="1"/>
            <c:bubble3D val="0"/>
            <c:spPr>
              <a:noFill/>
              <a:ln w="28575" cap="flat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CAC-4EE0-8AE4-61E2126228BC}"/>
              </c:ext>
            </c:extLst>
          </c:dPt>
          <c:dPt>
            <c:idx val="2"/>
            <c:bubble3D val="0"/>
            <c:spPr>
              <a:noFill/>
              <a:ln w="28575" cap="flat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CAC-4EE0-8AE4-61E2126228BC}"/>
              </c:ext>
            </c:extLst>
          </c:dPt>
          <c:dPt>
            <c:idx val="3"/>
            <c:bubble3D val="0"/>
            <c:spPr>
              <a:noFill/>
              <a:ln w="28575" cap="flat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CAC-4EE0-8AE4-61E2126228BC}"/>
              </c:ext>
            </c:extLst>
          </c:dPt>
          <c:dPt>
            <c:idx val="4"/>
            <c:bubble3D val="0"/>
            <c:spPr>
              <a:noFill/>
              <a:ln w="28575" cap="flat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CAC-4EE0-8AE4-61E2126228BC}"/>
              </c:ext>
            </c:extLst>
          </c:dPt>
          <c:dPt>
            <c:idx val="5"/>
            <c:bubble3D val="0"/>
            <c:spPr>
              <a:noFill/>
              <a:ln w="28575" cap="flat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CAC-4EE0-8AE4-61E2126228BC}"/>
              </c:ext>
            </c:extLst>
          </c:dPt>
          <c:dPt>
            <c:idx val="6"/>
            <c:bubble3D val="0"/>
            <c:spPr>
              <a:noFill/>
              <a:ln w="28575" cap="flat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CAC-4EE0-8AE4-61E2126228BC}"/>
              </c:ext>
            </c:extLst>
          </c:dPt>
          <c:dPt>
            <c:idx val="7"/>
            <c:bubble3D val="0"/>
            <c:spPr>
              <a:noFill/>
              <a:ln w="28575" cap="flat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CAC-4EE0-8AE4-61E2126228BC}"/>
              </c:ext>
            </c:extLst>
          </c:dPt>
          <c:dPt>
            <c:idx val="8"/>
            <c:bubble3D val="0"/>
            <c:spPr>
              <a:noFill/>
              <a:ln w="28575" cap="flat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CAC-4EE0-8AE4-61E2126228BC}"/>
              </c:ext>
            </c:extLst>
          </c:dPt>
          <c:dPt>
            <c:idx val="9"/>
            <c:bubble3D val="0"/>
            <c:spPr>
              <a:noFill/>
              <a:ln w="28575" cap="flat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8CAC-4EE0-8AE4-61E2126228BC}"/>
              </c:ext>
            </c:extLst>
          </c:dPt>
          <c:dPt>
            <c:idx val="10"/>
            <c:bubble3D val="0"/>
            <c:spPr>
              <a:noFill/>
              <a:ln w="28575" cap="flat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8CAC-4EE0-8AE4-61E2126228BC}"/>
              </c:ext>
            </c:extLst>
          </c:dPt>
          <c:dPt>
            <c:idx val="11"/>
            <c:bubble3D val="0"/>
            <c:spPr>
              <a:noFill/>
              <a:ln w="28575" cap="flat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8CAC-4EE0-8AE4-61E2126228BC}"/>
              </c:ext>
            </c:extLst>
          </c:dPt>
          <c:dPt>
            <c:idx val="12"/>
            <c:bubble3D val="0"/>
            <c:spPr>
              <a:noFill/>
              <a:ln w="28575" cap="flat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8CAC-4EE0-8AE4-61E2126228BC}"/>
              </c:ext>
            </c:extLst>
          </c:dPt>
          <c:dPt>
            <c:idx val="13"/>
            <c:bubble3D val="0"/>
            <c:spPr>
              <a:noFill/>
              <a:ln w="28575" cap="flat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8CAC-4EE0-8AE4-61E2126228BC}"/>
              </c:ext>
            </c:extLst>
          </c:dPt>
          <c:dPt>
            <c:idx val="14"/>
            <c:bubble3D val="0"/>
            <c:spPr>
              <a:noFill/>
              <a:ln w="28575" cap="flat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8CAC-4EE0-8AE4-61E2126228BC}"/>
              </c:ext>
            </c:extLst>
          </c:dPt>
          <c:dPt>
            <c:idx val="15"/>
            <c:bubble3D val="0"/>
            <c:spPr>
              <a:noFill/>
              <a:ln w="28575" cap="flat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8CAC-4EE0-8AE4-61E2126228BC}"/>
              </c:ext>
            </c:extLst>
          </c:dPt>
          <c:dPt>
            <c:idx val="16"/>
            <c:bubble3D val="0"/>
            <c:spPr>
              <a:noFill/>
              <a:ln w="28575" cap="flat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8CAC-4EE0-8AE4-61E2126228BC}"/>
              </c:ext>
            </c:extLst>
          </c:dPt>
          <c:dPt>
            <c:idx val="17"/>
            <c:bubble3D val="0"/>
            <c:spPr>
              <a:noFill/>
              <a:ln w="28575" cap="flat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8CAC-4EE0-8AE4-61E2126228BC}"/>
              </c:ext>
            </c:extLst>
          </c:dPt>
          <c:dPt>
            <c:idx val="18"/>
            <c:bubble3D val="0"/>
            <c:spPr>
              <a:noFill/>
              <a:ln w="28575" cap="flat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8CAC-4EE0-8AE4-61E2126228BC}"/>
              </c:ext>
            </c:extLst>
          </c:dPt>
          <c:dLbls>
            <c:dLbl>
              <c:idx val="0"/>
              <c:layout>
                <c:manualLayout>
                  <c:x val="-1.7263576472344437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accent4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9559021218783827E-2"/>
                      <c:h val="8.245492111238959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CAC-4EE0-8AE4-61E2126228BC}"/>
                </c:ext>
              </c:extLst>
            </c:dLbl>
            <c:dLbl>
              <c:idx val="1"/>
              <c:layout>
                <c:manualLayout>
                  <c:x val="-3.8954051724408502E-2"/>
                  <c:y val="-1.08977270838014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accent4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138151266546391"/>
                      <c:h val="0.1001637340589903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8CAC-4EE0-8AE4-61E2126228BC}"/>
                </c:ext>
              </c:extLst>
            </c:dLbl>
            <c:dLbl>
              <c:idx val="2"/>
              <c:layout>
                <c:manualLayout>
                  <c:x val="-2.0753391326930899E-2"/>
                  <c:y val="2.602301974190445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accent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211471931411573"/>
                      <c:h val="0.1163992424532363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8CAC-4EE0-8AE4-61E2126228BC}"/>
                </c:ext>
              </c:extLst>
            </c:dLbl>
            <c:dLbl>
              <c:idx val="3"/>
              <c:layout>
                <c:manualLayout>
                  <c:x val="-4.529509379653616E-3"/>
                  <c:y val="8.196132372055362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accent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789583159165766E-2"/>
                      <c:h val="9.634553603351078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8CAC-4EE0-8AE4-61E2126228BC}"/>
                </c:ext>
              </c:extLst>
            </c:dLbl>
            <c:dLbl>
              <c:idx val="4"/>
              <c:layout>
                <c:manualLayout>
                  <c:x val="-1.3698974364307942E-2"/>
                  <c:y val="1.093799543077353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accent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492359279672363"/>
                      <c:h val="0.1185871323187772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8CAC-4EE0-8AE4-61E2126228BC}"/>
                </c:ext>
              </c:extLst>
            </c:dLbl>
            <c:dLbl>
              <c:idx val="5"/>
              <c:layout>
                <c:manualLayout>
                  <c:x val="-1.8118146670432923E-3"/>
                  <c:y val="6.67001554363999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accent6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1015449383557134E-2"/>
                      <c:h val="8.782921412864334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8CAC-4EE0-8AE4-61E2126228BC}"/>
                </c:ext>
              </c:extLst>
            </c:dLbl>
            <c:dLbl>
              <c:idx val="6"/>
              <c:layout>
                <c:manualLayout>
                  <c:x val="5.9049982651075087E-3"/>
                  <c:y val="-8.252701196268722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accent6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0835840473621232E-2"/>
                      <c:h val="8.6301564665493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8CAC-4EE0-8AE4-61E2126228BC}"/>
                </c:ext>
              </c:extLst>
            </c:dLbl>
            <c:dLbl>
              <c:idx val="7"/>
              <c:layout>
                <c:manualLayout>
                  <c:x val="-2.7630189111002245E-2"/>
                  <c:y val="-2.41669635282940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accent6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604121472269054"/>
                      <c:h val="0.1063552876181641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8CAC-4EE0-8AE4-61E2126228BC}"/>
                </c:ext>
              </c:extLst>
            </c:dLbl>
            <c:dLbl>
              <c:idx val="8"/>
              <c:layout>
                <c:manualLayout>
                  <c:x val="-2.355363423588501E-2"/>
                  <c:y val="-8.165585107046652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accent5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9389371675777587E-2"/>
                      <c:h val="8.10927116623377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8CAC-4EE0-8AE4-61E2126228BC}"/>
                </c:ext>
              </c:extLst>
            </c:dLbl>
            <c:dLbl>
              <c:idx val="9"/>
              <c:layout>
                <c:manualLayout>
                  <c:x val="-3.6236360362900018E-3"/>
                  <c:y val="-4.4555982595803319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6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="1">
                        <a:solidFill>
                          <a:schemeClr val="accent5">
                            <a:lumMod val="75000"/>
                          </a:schemeClr>
                        </a:solidFill>
                      </a:rPr>
                      <a:t>Alimentation et reproduction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178134808961623"/>
                      <c:h val="6.7486591401644258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3-8CAC-4EE0-8AE4-61E2126228BC}"/>
                </c:ext>
              </c:extLst>
            </c:dLbl>
            <c:dLbl>
              <c:idx val="10"/>
              <c:layout>
                <c:manualLayout>
                  <c:x val="3.4424578010464037E-2"/>
                  <c:y val="-1.325471643318086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accent5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2457073465939371E-2"/>
                      <c:h val="7.87295914909271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8CAC-4EE0-8AE4-61E2126228BC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rgbClr val="7030A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8CAC-4EE0-8AE4-61E2126228BC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rgbClr val="7030A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8CAC-4EE0-8AE4-61E2126228BC}"/>
                </c:ext>
              </c:extLst>
            </c:dLbl>
            <c:dLbl>
              <c:idx val="13"/>
              <c:layout>
                <c:manualLayout>
                  <c:x val="7.249094420852969E-3"/>
                  <c:y val="-1.501699334332511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rgbClr val="7030A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4735064479559442E-2"/>
                      <c:h val="6.838161131611315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8CAC-4EE0-8AE4-61E2126228BC}"/>
                </c:ext>
              </c:extLst>
            </c:dLbl>
            <c:dLbl>
              <c:idx val="14"/>
              <c:layout>
                <c:manualLayout>
                  <c:x val="6.0526860104792492E-3"/>
                  <c:y val="-5.995440868489178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rgbClr val="7030A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CAC-4EE0-8AE4-61E2126228BC}"/>
                </c:ext>
              </c:extLst>
            </c:dLbl>
            <c:dLbl>
              <c:idx val="15"/>
              <c:layout>
                <c:manualLayout>
                  <c:x val="-4.5820770668989809E-4"/>
                  <c:y val="1.13128774577107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rgbClr val="6633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059916293203806E-2"/>
                      <c:h val="8.56762616726455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8CAC-4EE0-8AE4-61E2126228BC}"/>
                </c:ext>
              </c:extLst>
            </c:dLbl>
            <c:dLbl>
              <c:idx val="16"/>
              <c:layout>
                <c:manualLayout>
                  <c:x val="1.4947498649696257E-2"/>
                  <c:y val="-3.358183940976365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rgbClr val="6633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7833679100493703E-2"/>
                      <c:h val="9.922483088216629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8CAC-4EE0-8AE4-61E2126228BC}"/>
                </c:ext>
              </c:extLst>
            </c:dLbl>
            <c:dLbl>
              <c:idx val="17"/>
              <c:layout>
                <c:manualLayout>
                  <c:x val="2.4459543244957478E-2"/>
                  <c:y val="-5.417489672097475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rgbClr val="6633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4222360573470365E-2"/>
                      <c:h val="0.101994028399422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8CAC-4EE0-8AE4-61E2126228BC}"/>
                </c:ext>
              </c:extLst>
            </c:dLbl>
            <c:dLbl>
              <c:idx val="18"/>
              <c:layout>
                <c:manualLayout>
                  <c:x val="2.3553634235884944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rgbClr val="6633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342430181521339"/>
                      <c:h val="7.18871100472519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8CAC-4EE0-8AE4-61E2126228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'Radar - partie technique'!$I$2:$I$20</c:f>
              <c:strCache>
                <c:ptCount val="19"/>
                <c:pt idx="0">
                  <c:v>Surface végétalisée</c:v>
                </c:pt>
                <c:pt idx="1">
                  <c:v>Surfaces minérales accueillantes</c:v>
                </c:pt>
                <c:pt idx="2">
                  <c:v>Diversité des habitats</c:v>
                </c:pt>
                <c:pt idx="3">
                  <c:v>Diversité des strates végétales</c:v>
                </c:pt>
                <c:pt idx="4">
                  <c:v>Diversité des habitats remarquables</c:v>
                </c:pt>
                <c:pt idx="5">
                  <c:v>Diversité végétale</c:v>
                </c:pt>
                <c:pt idx="6">
                  <c:v>Flore indigène</c:v>
                </c:pt>
                <c:pt idx="7">
                  <c:v>Espèces exotiques envahissantes</c:v>
                </c:pt>
                <c:pt idx="8">
                  <c:v>Diversité animale</c:v>
                </c:pt>
                <c:pt idx="9">
                  <c:v>Alimentation et reproduction </c:v>
                </c:pt>
                <c:pt idx="10">
                  <c:v>Perturbation de la faune</c:v>
                </c:pt>
                <c:pt idx="11">
                  <c:v>Trame verte</c:v>
                </c:pt>
                <c:pt idx="12">
                  <c:v>Trame bleue</c:v>
                </c:pt>
                <c:pt idx="13">
                  <c:v>Passage de la petite faune</c:v>
                </c:pt>
                <c:pt idx="14">
                  <c:v>Trame brune</c:v>
                </c:pt>
                <c:pt idx="15">
                  <c:v>Gestion rustique</c:v>
                </c:pt>
                <c:pt idx="16">
                  <c:v>Gestion des espaces herbacés</c:v>
                </c:pt>
                <c:pt idx="17">
                  <c:v>Gestion des arbres et arbustes</c:v>
                </c:pt>
                <c:pt idx="18">
                  <c:v>Aménagement des massifs</c:v>
                </c:pt>
              </c:strCache>
            </c:strRef>
          </c:cat>
          <c:val>
            <c:numRef>
              <c:f>'Radar - partie technique'!$D$2:$D$20</c:f>
              <c:numCache>
                <c:formatCode>General</c:formatCode>
                <c:ptCount val="1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8CAC-4EE0-8AE4-61E212622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radarChart>
        <c:radarStyle val="filled"/>
        <c:varyColors val="0"/>
        <c:ser>
          <c:idx val="0"/>
          <c:order val="1"/>
          <c:tx>
            <c:strRef>
              <c:f>'Radar - partie technique'!$I$2</c:f>
              <c:strCache>
                <c:ptCount val="1"/>
                <c:pt idx="0">
                  <c:v>Surface végétalisée</c:v>
                </c:pt>
              </c:strCache>
            </c:strRef>
          </c:tx>
          <c:spPr>
            <a:solidFill>
              <a:srgbClr val="FFC000">
                <a:alpha val="69804"/>
              </a:srgbClr>
            </a:solidFill>
            <a:ln>
              <a:noFill/>
            </a:ln>
            <a:effectLst/>
          </c:spPr>
          <c:cat>
            <c:strRef>
              <c:f>'Radar - partie technique'!$I$2:$I$20</c:f>
              <c:strCache>
                <c:ptCount val="19"/>
                <c:pt idx="0">
                  <c:v>Surface végétalisée</c:v>
                </c:pt>
                <c:pt idx="1">
                  <c:v>Surfaces minérales accueillantes</c:v>
                </c:pt>
                <c:pt idx="2">
                  <c:v>Diversité des habitats</c:v>
                </c:pt>
                <c:pt idx="3">
                  <c:v>Diversité des strates végétales</c:v>
                </c:pt>
                <c:pt idx="4">
                  <c:v>Diversité des habitats remarquables</c:v>
                </c:pt>
                <c:pt idx="5">
                  <c:v>Diversité végétale</c:v>
                </c:pt>
                <c:pt idx="6">
                  <c:v>Flore indigène</c:v>
                </c:pt>
                <c:pt idx="7">
                  <c:v>Espèces exotiques envahissantes</c:v>
                </c:pt>
                <c:pt idx="8">
                  <c:v>Diversité animale</c:v>
                </c:pt>
                <c:pt idx="9">
                  <c:v>Alimentation et reproduction </c:v>
                </c:pt>
                <c:pt idx="10">
                  <c:v>Perturbation de la faune</c:v>
                </c:pt>
                <c:pt idx="11">
                  <c:v>Trame verte</c:v>
                </c:pt>
                <c:pt idx="12">
                  <c:v>Trame bleue</c:v>
                </c:pt>
                <c:pt idx="13">
                  <c:v>Passage de la petite faune</c:v>
                </c:pt>
                <c:pt idx="14">
                  <c:v>Trame brune</c:v>
                </c:pt>
                <c:pt idx="15">
                  <c:v>Gestion rustique</c:v>
                </c:pt>
                <c:pt idx="16">
                  <c:v>Gestion des espaces herbacés</c:v>
                </c:pt>
                <c:pt idx="17">
                  <c:v>Gestion des arbres et arbustes</c:v>
                </c:pt>
                <c:pt idx="18">
                  <c:v>Aménagement des massifs</c:v>
                </c:pt>
              </c:strCache>
            </c:strRef>
          </c:cat>
          <c:val>
            <c:numRef>
              <c:f>'Radar - partie technique'!$J$2:$NF$2</c:f>
              <c:numCache>
                <c:formatCode>General</c:formatCode>
                <c:ptCount val="3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8CAC-4EE0-8AE4-61E2126228BC}"/>
            </c:ext>
          </c:extLst>
        </c:ser>
        <c:ser>
          <c:idx val="1"/>
          <c:order val="2"/>
          <c:tx>
            <c:strRef>
              <c:f>'Radar - partie technique'!$I$3</c:f>
              <c:strCache>
                <c:ptCount val="1"/>
                <c:pt idx="0">
                  <c:v>Surfaces minérales accueillantes</c:v>
                </c:pt>
              </c:strCache>
            </c:strRef>
          </c:tx>
          <c:spPr>
            <a:solidFill>
              <a:srgbClr val="FFC000">
                <a:alpha val="69804"/>
              </a:srgbClr>
            </a:solidFill>
            <a:ln>
              <a:noFill/>
            </a:ln>
            <a:effectLst/>
          </c:spPr>
          <c:cat>
            <c:strRef>
              <c:f>'Radar - partie technique'!$I$2:$I$20</c:f>
              <c:strCache>
                <c:ptCount val="19"/>
                <c:pt idx="0">
                  <c:v>Surface végétalisée</c:v>
                </c:pt>
                <c:pt idx="1">
                  <c:v>Surfaces minérales accueillantes</c:v>
                </c:pt>
                <c:pt idx="2">
                  <c:v>Diversité des habitats</c:v>
                </c:pt>
                <c:pt idx="3">
                  <c:v>Diversité des strates végétales</c:v>
                </c:pt>
                <c:pt idx="4">
                  <c:v>Diversité des habitats remarquables</c:v>
                </c:pt>
                <c:pt idx="5">
                  <c:v>Diversité végétale</c:v>
                </c:pt>
                <c:pt idx="6">
                  <c:v>Flore indigène</c:v>
                </c:pt>
                <c:pt idx="7">
                  <c:v>Espèces exotiques envahissantes</c:v>
                </c:pt>
                <c:pt idx="8">
                  <c:v>Diversité animale</c:v>
                </c:pt>
                <c:pt idx="9">
                  <c:v>Alimentation et reproduction </c:v>
                </c:pt>
                <c:pt idx="10">
                  <c:v>Perturbation de la faune</c:v>
                </c:pt>
                <c:pt idx="11">
                  <c:v>Trame verte</c:v>
                </c:pt>
                <c:pt idx="12">
                  <c:v>Trame bleue</c:v>
                </c:pt>
                <c:pt idx="13">
                  <c:v>Passage de la petite faune</c:v>
                </c:pt>
                <c:pt idx="14">
                  <c:v>Trame brune</c:v>
                </c:pt>
                <c:pt idx="15">
                  <c:v>Gestion rustique</c:v>
                </c:pt>
                <c:pt idx="16">
                  <c:v>Gestion des espaces herbacés</c:v>
                </c:pt>
                <c:pt idx="17">
                  <c:v>Gestion des arbres et arbustes</c:v>
                </c:pt>
                <c:pt idx="18">
                  <c:v>Aménagement des massifs</c:v>
                </c:pt>
              </c:strCache>
            </c:strRef>
          </c:cat>
          <c:val>
            <c:numRef>
              <c:f>'Radar - partie technique'!$J$3:$NF$3</c:f>
              <c:numCache>
                <c:formatCode>General</c:formatCode>
                <c:ptCount val="3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8CAC-4EE0-8AE4-61E2126228BC}"/>
            </c:ext>
          </c:extLst>
        </c:ser>
        <c:ser>
          <c:idx val="2"/>
          <c:order val="3"/>
          <c:tx>
            <c:strRef>
              <c:f>'Radar - partie technique'!$I$4</c:f>
              <c:strCache>
                <c:ptCount val="1"/>
                <c:pt idx="0">
                  <c:v>Diversité des habitats</c:v>
                </c:pt>
              </c:strCache>
            </c:strRef>
          </c:tx>
          <c:spPr>
            <a:solidFill>
              <a:srgbClr val="ED7D31">
                <a:alpha val="80000"/>
              </a:srgbClr>
            </a:solidFill>
            <a:ln>
              <a:noFill/>
            </a:ln>
            <a:effectLst/>
          </c:spPr>
          <c:cat>
            <c:strRef>
              <c:f>'Radar - partie technique'!$I$2:$I$20</c:f>
              <c:strCache>
                <c:ptCount val="19"/>
                <c:pt idx="0">
                  <c:v>Surface végétalisée</c:v>
                </c:pt>
                <c:pt idx="1">
                  <c:v>Surfaces minérales accueillantes</c:v>
                </c:pt>
                <c:pt idx="2">
                  <c:v>Diversité des habitats</c:v>
                </c:pt>
                <c:pt idx="3">
                  <c:v>Diversité des strates végétales</c:v>
                </c:pt>
                <c:pt idx="4">
                  <c:v>Diversité des habitats remarquables</c:v>
                </c:pt>
                <c:pt idx="5">
                  <c:v>Diversité végétale</c:v>
                </c:pt>
                <c:pt idx="6">
                  <c:v>Flore indigène</c:v>
                </c:pt>
                <c:pt idx="7">
                  <c:v>Espèces exotiques envahissantes</c:v>
                </c:pt>
                <c:pt idx="8">
                  <c:v>Diversité animale</c:v>
                </c:pt>
                <c:pt idx="9">
                  <c:v>Alimentation et reproduction </c:v>
                </c:pt>
                <c:pt idx="10">
                  <c:v>Perturbation de la faune</c:v>
                </c:pt>
                <c:pt idx="11">
                  <c:v>Trame verte</c:v>
                </c:pt>
                <c:pt idx="12">
                  <c:v>Trame bleue</c:v>
                </c:pt>
                <c:pt idx="13">
                  <c:v>Passage de la petite faune</c:v>
                </c:pt>
                <c:pt idx="14">
                  <c:v>Trame brune</c:v>
                </c:pt>
                <c:pt idx="15">
                  <c:v>Gestion rustique</c:v>
                </c:pt>
                <c:pt idx="16">
                  <c:v>Gestion des espaces herbacés</c:v>
                </c:pt>
                <c:pt idx="17">
                  <c:v>Gestion des arbres et arbustes</c:v>
                </c:pt>
                <c:pt idx="18">
                  <c:v>Aménagement des massifs</c:v>
                </c:pt>
              </c:strCache>
            </c:strRef>
          </c:cat>
          <c:val>
            <c:numRef>
              <c:f>'Radar - partie technique'!$J$4:$NF$4</c:f>
              <c:numCache>
                <c:formatCode>General</c:formatCode>
                <c:ptCount val="3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8CAC-4EE0-8AE4-61E2126228BC}"/>
            </c:ext>
          </c:extLst>
        </c:ser>
        <c:ser>
          <c:idx val="3"/>
          <c:order val="4"/>
          <c:tx>
            <c:strRef>
              <c:f>'Radar - partie technique'!$I$5</c:f>
              <c:strCache>
                <c:ptCount val="1"/>
                <c:pt idx="0">
                  <c:v>Diversité des strates végétales</c:v>
                </c:pt>
              </c:strCache>
            </c:strRef>
          </c:tx>
          <c:spPr>
            <a:solidFill>
              <a:srgbClr val="ED7D31">
                <a:alpha val="80000"/>
              </a:srgbClr>
            </a:solidFill>
            <a:ln>
              <a:noFill/>
            </a:ln>
            <a:effectLst/>
          </c:spPr>
          <c:cat>
            <c:strRef>
              <c:f>'Radar - partie technique'!$I$2:$I$20</c:f>
              <c:strCache>
                <c:ptCount val="19"/>
                <c:pt idx="0">
                  <c:v>Surface végétalisée</c:v>
                </c:pt>
                <c:pt idx="1">
                  <c:v>Surfaces minérales accueillantes</c:v>
                </c:pt>
                <c:pt idx="2">
                  <c:v>Diversité des habitats</c:v>
                </c:pt>
                <c:pt idx="3">
                  <c:v>Diversité des strates végétales</c:v>
                </c:pt>
                <c:pt idx="4">
                  <c:v>Diversité des habitats remarquables</c:v>
                </c:pt>
                <c:pt idx="5">
                  <c:v>Diversité végétale</c:v>
                </c:pt>
                <c:pt idx="6">
                  <c:v>Flore indigène</c:v>
                </c:pt>
                <c:pt idx="7">
                  <c:v>Espèces exotiques envahissantes</c:v>
                </c:pt>
                <c:pt idx="8">
                  <c:v>Diversité animale</c:v>
                </c:pt>
                <c:pt idx="9">
                  <c:v>Alimentation et reproduction </c:v>
                </c:pt>
                <c:pt idx="10">
                  <c:v>Perturbation de la faune</c:v>
                </c:pt>
                <c:pt idx="11">
                  <c:v>Trame verte</c:v>
                </c:pt>
                <c:pt idx="12">
                  <c:v>Trame bleue</c:v>
                </c:pt>
                <c:pt idx="13">
                  <c:v>Passage de la petite faune</c:v>
                </c:pt>
                <c:pt idx="14">
                  <c:v>Trame brune</c:v>
                </c:pt>
                <c:pt idx="15">
                  <c:v>Gestion rustique</c:v>
                </c:pt>
                <c:pt idx="16">
                  <c:v>Gestion des espaces herbacés</c:v>
                </c:pt>
                <c:pt idx="17">
                  <c:v>Gestion des arbres et arbustes</c:v>
                </c:pt>
                <c:pt idx="18">
                  <c:v>Aménagement des massifs</c:v>
                </c:pt>
              </c:strCache>
            </c:strRef>
          </c:cat>
          <c:val>
            <c:numRef>
              <c:f>'Radar - partie technique'!$J$5:$NF$5</c:f>
              <c:numCache>
                <c:formatCode>General</c:formatCode>
                <c:ptCount val="3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8CAC-4EE0-8AE4-61E2126228BC}"/>
            </c:ext>
          </c:extLst>
        </c:ser>
        <c:ser>
          <c:idx val="4"/>
          <c:order val="5"/>
          <c:tx>
            <c:strRef>
              <c:f>'Radar - partie technique'!$I$6</c:f>
              <c:strCache>
                <c:ptCount val="1"/>
                <c:pt idx="0">
                  <c:v>Diversité des habitats remarquables</c:v>
                </c:pt>
              </c:strCache>
            </c:strRef>
          </c:tx>
          <c:spPr>
            <a:solidFill>
              <a:srgbClr val="ED7D31">
                <a:alpha val="80000"/>
              </a:srgbClr>
            </a:solidFill>
            <a:ln>
              <a:noFill/>
            </a:ln>
            <a:effectLst/>
          </c:spPr>
          <c:cat>
            <c:strRef>
              <c:f>'Radar - partie technique'!$I$2:$I$20</c:f>
              <c:strCache>
                <c:ptCount val="19"/>
                <c:pt idx="0">
                  <c:v>Surface végétalisée</c:v>
                </c:pt>
                <c:pt idx="1">
                  <c:v>Surfaces minérales accueillantes</c:v>
                </c:pt>
                <c:pt idx="2">
                  <c:v>Diversité des habitats</c:v>
                </c:pt>
                <c:pt idx="3">
                  <c:v>Diversité des strates végétales</c:v>
                </c:pt>
                <c:pt idx="4">
                  <c:v>Diversité des habitats remarquables</c:v>
                </c:pt>
                <c:pt idx="5">
                  <c:v>Diversité végétale</c:v>
                </c:pt>
                <c:pt idx="6">
                  <c:v>Flore indigène</c:v>
                </c:pt>
                <c:pt idx="7">
                  <c:v>Espèces exotiques envahissantes</c:v>
                </c:pt>
                <c:pt idx="8">
                  <c:v>Diversité animale</c:v>
                </c:pt>
                <c:pt idx="9">
                  <c:v>Alimentation et reproduction </c:v>
                </c:pt>
                <c:pt idx="10">
                  <c:v>Perturbation de la faune</c:v>
                </c:pt>
                <c:pt idx="11">
                  <c:v>Trame verte</c:v>
                </c:pt>
                <c:pt idx="12">
                  <c:v>Trame bleue</c:v>
                </c:pt>
                <c:pt idx="13">
                  <c:v>Passage de la petite faune</c:v>
                </c:pt>
                <c:pt idx="14">
                  <c:v>Trame brune</c:v>
                </c:pt>
                <c:pt idx="15">
                  <c:v>Gestion rustique</c:v>
                </c:pt>
                <c:pt idx="16">
                  <c:v>Gestion des espaces herbacés</c:v>
                </c:pt>
                <c:pt idx="17">
                  <c:v>Gestion des arbres et arbustes</c:v>
                </c:pt>
                <c:pt idx="18">
                  <c:v>Aménagement des massifs</c:v>
                </c:pt>
              </c:strCache>
            </c:strRef>
          </c:cat>
          <c:val>
            <c:numRef>
              <c:f>'Radar - partie technique'!$J$6:$NF$6</c:f>
              <c:numCache>
                <c:formatCode>General</c:formatCode>
                <c:ptCount val="3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8CAC-4EE0-8AE4-61E2126228BC}"/>
            </c:ext>
          </c:extLst>
        </c:ser>
        <c:ser>
          <c:idx val="5"/>
          <c:order val="6"/>
          <c:tx>
            <c:strRef>
              <c:f>'Radar - partie technique'!$I$7</c:f>
              <c:strCache>
                <c:ptCount val="1"/>
                <c:pt idx="0">
                  <c:v>Diversité végétale</c:v>
                </c:pt>
              </c:strCache>
            </c:strRef>
          </c:tx>
          <c:spPr>
            <a:solidFill>
              <a:srgbClr val="70AD47">
                <a:alpha val="80000"/>
              </a:srgbClr>
            </a:solidFill>
            <a:ln>
              <a:noFill/>
            </a:ln>
            <a:effectLst/>
          </c:spPr>
          <c:cat>
            <c:strRef>
              <c:f>'Radar - partie technique'!$I$2:$I$20</c:f>
              <c:strCache>
                <c:ptCount val="19"/>
                <c:pt idx="0">
                  <c:v>Surface végétalisée</c:v>
                </c:pt>
                <c:pt idx="1">
                  <c:v>Surfaces minérales accueillantes</c:v>
                </c:pt>
                <c:pt idx="2">
                  <c:v>Diversité des habitats</c:v>
                </c:pt>
                <c:pt idx="3">
                  <c:v>Diversité des strates végétales</c:v>
                </c:pt>
                <c:pt idx="4">
                  <c:v>Diversité des habitats remarquables</c:v>
                </c:pt>
                <c:pt idx="5">
                  <c:v>Diversité végétale</c:v>
                </c:pt>
                <c:pt idx="6">
                  <c:v>Flore indigène</c:v>
                </c:pt>
                <c:pt idx="7">
                  <c:v>Espèces exotiques envahissantes</c:v>
                </c:pt>
                <c:pt idx="8">
                  <c:v>Diversité animale</c:v>
                </c:pt>
                <c:pt idx="9">
                  <c:v>Alimentation et reproduction </c:v>
                </c:pt>
                <c:pt idx="10">
                  <c:v>Perturbation de la faune</c:v>
                </c:pt>
                <c:pt idx="11">
                  <c:v>Trame verte</c:v>
                </c:pt>
                <c:pt idx="12">
                  <c:v>Trame bleue</c:v>
                </c:pt>
                <c:pt idx="13">
                  <c:v>Passage de la petite faune</c:v>
                </c:pt>
                <c:pt idx="14">
                  <c:v>Trame brune</c:v>
                </c:pt>
                <c:pt idx="15">
                  <c:v>Gestion rustique</c:v>
                </c:pt>
                <c:pt idx="16">
                  <c:v>Gestion des espaces herbacés</c:v>
                </c:pt>
                <c:pt idx="17">
                  <c:v>Gestion des arbres et arbustes</c:v>
                </c:pt>
                <c:pt idx="18">
                  <c:v>Aménagement des massifs</c:v>
                </c:pt>
              </c:strCache>
            </c:strRef>
          </c:cat>
          <c:val>
            <c:numRef>
              <c:f>'Radar - partie technique'!$J$7:$NF$7</c:f>
              <c:numCache>
                <c:formatCode>General</c:formatCode>
                <c:ptCount val="3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8CAC-4EE0-8AE4-61E2126228BC}"/>
            </c:ext>
          </c:extLst>
        </c:ser>
        <c:ser>
          <c:idx val="6"/>
          <c:order val="7"/>
          <c:tx>
            <c:strRef>
              <c:f>'Radar - partie technique'!$I$8</c:f>
              <c:strCache>
                <c:ptCount val="1"/>
                <c:pt idx="0">
                  <c:v>Flore indigène</c:v>
                </c:pt>
              </c:strCache>
            </c:strRef>
          </c:tx>
          <c:spPr>
            <a:solidFill>
              <a:srgbClr val="70AD47">
                <a:alpha val="80000"/>
              </a:srgbClr>
            </a:solidFill>
            <a:ln>
              <a:noFill/>
            </a:ln>
            <a:effectLst/>
          </c:spPr>
          <c:cat>
            <c:strRef>
              <c:f>'Radar - partie technique'!$I$2:$I$20</c:f>
              <c:strCache>
                <c:ptCount val="19"/>
                <c:pt idx="0">
                  <c:v>Surface végétalisée</c:v>
                </c:pt>
                <c:pt idx="1">
                  <c:v>Surfaces minérales accueillantes</c:v>
                </c:pt>
                <c:pt idx="2">
                  <c:v>Diversité des habitats</c:v>
                </c:pt>
                <c:pt idx="3">
                  <c:v>Diversité des strates végétales</c:v>
                </c:pt>
                <c:pt idx="4">
                  <c:v>Diversité des habitats remarquables</c:v>
                </c:pt>
                <c:pt idx="5">
                  <c:v>Diversité végétale</c:v>
                </c:pt>
                <c:pt idx="6">
                  <c:v>Flore indigène</c:v>
                </c:pt>
                <c:pt idx="7">
                  <c:v>Espèces exotiques envahissantes</c:v>
                </c:pt>
                <c:pt idx="8">
                  <c:v>Diversité animale</c:v>
                </c:pt>
                <c:pt idx="9">
                  <c:v>Alimentation et reproduction </c:v>
                </c:pt>
                <c:pt idx="10">
                  <c:v>Perturbation de la faune</c:v>
                </c:pt>
                <c:pt idx="11">
                  <c:v>Trame verte</c:v>
                </c:pt>
                <c:pt idx="12">
                  <c:v>Trame bleue</c:v>
                </c:pt>
                <c:pt idx="13">
                  <c:v>Passage de la petite faune</c:v>
                </c:pt>
                <c:pt idx="14">
                  <c:v>Trame brune</c:v>
                </c:pt>
                <c:pt idx="15">
                  <c:v>Gestion rustique</c:v>
                </c:pt>
                <c:pt idx="16">
                  <c:v>Gestion des espaces herbacés</c:v>
                </c:pt>
                <c:pt idx="17">
                  <c:v>Gestion des arbres et arbustes</c:v>
                </c:pt>
                <c:pt idx="18">
                  <c:v>Aménagement des massifs</c:v>
                </c:pt>
              </c:strCache>
            </c:strRef>
          </c:cat>
          <c:val>
            <c:numRef>
              <c:f>'Radar - partie technique'!$J$8:$NF$8</c:f>
              <c:numCache>
                <c:formatCode>General</c:formatCode>
                <c:ptCount val="3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8CAC-4EE0-8AE4-61E2126228BC}"/>
            </c:ext>
          </c:extLst>
        </c:ser>
        <c:ser>
          <c:idx val="7"/>
          <c:order val="8"/>
          <c:tx>
            <c:strRef>
              <c:f>'Radar - partie technique'!$I$9</c:f>
              <c:strCache>
                <c:ptCount val="1"/>
                <c:pt idx="0">
                  <c:v>Espèces exotiques envahissantes</c:v>
                </c:pt>
              </c:strCache>
            </c:strRef>
          </c:tx>
          <c:spPr>
            <a:solidFill>
              <a:srgbClr val="70AD47">
                <a:alpha val="80000"/>
              </a:srgbClr>
            </a:solidFill>
            <a:ln>
              <a:noFill/>
            </a:ln>
            <a:effectLst/>
          </c:spPr>
          <c:cat>
            <c:strRef>
              <c:f>'Radar - partie technique'!$I$2:$I$20</c:f>
              <c:strCache>
                <c:ptCount val="19"/>
                <c:pt idx="0">
                  <c:v>Surface végétalisée</c:v>
                </c:pt>
                <c:pt idx="1">
                  <c:v>Surfaces minérales accueillantes</c:v>
                </c:pt>
                <c:pt idx="2">
                  <c:v>Diversité des habitats</c:v>
                </c:pt>
                <c:pt idx="3">
                  <c:v>Diversité des strates végétales</c:v>
                </c:pt>
                <c:pt idx="4">
                  <c:v>Diversité des habitats remarquables</c:v>
                </c:pt>
                <c:pt idx="5">
                  <c:v>Diversité végétale</c:v>
                </c:pt>
                <c:pt idx="6">
                  <c:v>Flore indigène</c:v>
                </c:pt>
                <c:pt idx="7">
                  <c:v>Espèces exotiques envahissantes</c:v>
                </c:pt>
                <c:pt idx="8">
                  <c:v>Diversité animale</c:v>
                </c:pt>
                <c:pt idx="9">
                  <c:v>Alimentation et reproduction </c:v>
                </c:pt>
                <c:pt idx="10">
                  <c:v>Perturbation de la faune</c:v>
                </c:pt>
                <c:pt idx="11">
                  <c:v>Trame verte</c:v>
                </c:pt>
                <c:pt idx="12">
                  <c:v>Trame bleue</c:v>
                </c:pt>
                <c:pt idx="13">
                  <c:v>Passage de la petite faune</c:v>
                </c:pt>
                <c:pt idx="14">
                  <c:v>Trame brune</c:v>
                </c:pt>
                <c:pt idx="15">
                  <c:v>Gestion rustique</c:v>
                </c:pt>
                <c:pt idx="16">
                  <c:v>Gestion des espaces herbacés</c:v>
                </c:pt>
                <c:pt idx="17">
                  <c:v>Gestion des arbres et arbustes</c:v>
                </c:pt>
                <c:pt idx="18">
                  <c:v>Aménagement des massifs</c:v>
                </c:pt>
              </c:strCache>
            </c:strRef>
          </c:cat>
          <c:val>
            <c:numRef>
              <c:f>'Radar - partie technique'!$J$9:$NF$9</c:f>
              <c:numCache>
                <c:formatCode>General</c:formatCode>
                <c:ptCount val="3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8CAC-4EE0-8AE4-61E2126228BC}"/>
            </c:ext>
          </c:extLst>
        </c:ser>
        <c:ser>
          <c:idx val="9"/>
          <c:order val="9"/>
          <c:tx>
            <c:strRef>
              <c:f>'Radar - partie technique'!$I$10</c:f>
              <c:strCache>
                <c:ptCount val="1"/>
                <c:pt idx="0">
                  <c:v>Diversité animale</c:v>
                </c:pt>
              </c:strCache>
            </c:strRef>
          </c:tx>
          <c:spPr>
            <a:solidFill>
              <a:srgbClr val="2E75B6">
                <a:alpha val="80000"/>
              </a:srgbClr>
            </a:solidFill>
            <a:ln w="25400">
              <a:noFill/>
            </a:ln>
            <a:effectLst/>
          </c:spPr>
          <c:cat>
            <c:strRef>
              <c:f>'Radar - partie technique'!$I$2:$I$20</c:f>
              <c:strCache>
                <c:ptCount val="19"/>
                <c:pt idx="0">
                  <c:v>Surface végétalisée</c:v>
                </c:pt>
                <c:pt idx="1">
                  <c:v>Surfaces minérales accueillantes</c:v>
                </c:pt>
                <c:pt idx="2">
                  <c:v>Diversité des habitats</c:v>
                </c:pt>
                <c:pt idx="3">
                  <c:v>Diversité des strates végétales</c:v>
                </c:pt>
                <c:pt idx="4">
                  <c:v>Diversité des habitats remarquables</c:v>
                </c:pt>
                <c:pt idx="5">
                  <c:v>Diversité végétale</c:v>
                </c:pt>
                <c:pt idx="6">
                  <c:v>Flore indigène</c:v>
                </c:pt>
                <c:pt idx="7">
                  <c:v>Espèces exotiques envahissantes</c:v>
                </c:pt>
                <c:pt idx="8">
                  <c:v>Diversité animale</c:v>
                </c:pt>
                <c:pt idx="9">
                  <c:v>Alimentation et reproduction </c:v>
                </c:pt>
                <c:pt idx="10">
                  <c:v>Perturbation de la faune</c:v>
                </c:pt>
                <c:pt idx="11">
                  <c:v>Trame verte</c:v>
                </c:pt>
                <c:pt idx="12">
                  <c:v>Trame bleue</c:v>
                </c:pt>
                <c:pt idx="13">
                  <c:v>Passage de la petite faune</c:v>
                </c:pt>
                <c:pt idx="14">
                  <c:v>Trame brune</c:v>
                </c:pt>
                <c:pt idx="15">
                  <c:v>Gestion rustique</c:v>
                </c:pt>
                <c:pt idx="16">
                  <c:v>Gestion des espaces herbacés</c:v>
                </c:pt>
                <c:pt idx="17">
                  <c:v>Gestion des arbres et arbustes</c:v>
                </c:pt>
                <c:pt idx="18">
                  <c:v>Aménagement des massifs</c:v>
                </c:pt>
              </c:strCache>
            </c:strRef>
          </c:cat>
          <c:val>
            <c:numRef>
              <c:f>'Radar - partie technique'!$J$10:$NF$10</c:f>
              <c:numCache>
                <c:formatCode>General</c:formatCode>
                <c:ptCount val="3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8CAC-4EE0-8AE4-61E2126228BC}"/>
            </c:ext>
          </c:extLst>
        </c:ser>
        <c:ser>
          <c:idx val="10"/>
          <c:order val="10"/>
          <c:tx>
            <c:strRef>
              <c:f>'Radar - partie technique'!$I$11</c:f>
              <c:strCache>
                <c:ptCount val="1"/>
                <c:pt idx="0">
                  <c:v>Alimentation et reproduction </c:v>
                </c:pt>
              </c:strCache>
            </c:strRef>
          </c:tx>
          <c:spPr>
            <a:solidFill>
              <a:srgbClr val="2E75B6">
                <a:alpha val="80000"/>
              </a:srgbClr>
            </a:solidFill>
            <a:ln w="25400">
              <a:noFill/>
            </a:ln>
            <a:effectLst/>
          </c:spPr>
          <c:cat>
            <c:strRef>
              <c:f>'Radar - partie technique'!$I$2:$I$20</c:f>
              <c:strCache>
                <c:ptCount val="19"/>
                <c:pt idx="0">
                  <c:v>Surface végétalisée</c:v>
                </c:pt>
                <c:pt idx="1">
                  <c:v>Surfaces minérales accueillantes</c:v>
                </c:pt>
                <c:pt idx="2">
                  <c:v>Diversité des habitats</c:v>
                </c:pt>
                <c:pt idx="3">
                  <c:v>Diversité des strates végétales</c:v>
                </c:pt>
                <c:pt idx="4">
                  <c:v>Diversité des habitats remarquables</c:v>
                </c:pt>
                <c:pt idx="5">
                  <c:v>Diversité végétale</c:v>
                </c:pt>
                <c:pt idx="6">
                  <c:v>Flore indigène</c:v>
                </c:pt>
                <c:pt idx="7">
                  <c:v>Espèces exotiques envahissantes</c:v>
                </c:pt>
                <c:pt idx="8">
                  <c:v>Diversité animale</c:v>
                </c:pt>
                <c:pt idx="9">
                  <c:v>Alimentation et reproduction </c:v>
                </c:pt>
                <c:pt idx="10">
                  <c:v>Perturbation de la faune</c:v>
                </c:pt>
                <c:pt idx="11">
                  <c:v>Trame verte</c:v>
                </c:pt>
                <c:pt idx="12">
                  <c:v>Trame bleue</c:v>
                </c:pt>
                <c:pt idx="13">
                  <c:v>Passage de la petite faune</c:v>
                </c:pt>
                <c:pt idx="14">
                  <c:v>Trame brune</c:v>
                </c:pt>
                <c:pt idx="15">
                  <c:v>Gestion rustique</c:v>
                </c:pt>
                <c:pt idx="16">
                  <c:v>Gestion des espaces herbacés</c:v>
                </c:pt>
                <c:pt idx="17">
                  <c:v>Gestion des arbres et arbustes</c:v>
                </c:pt>
                <c:pt idx="18">
                  <c:v>Aménagement des massifs</c:v>
                </c:pt>
              </c:strCache>
            </c:strRef>
          </c:cat>
          <c:val>
            <c:numRef>
              <c:f>'Radar - partie technique'!$J$11:$NF$11</c:f>
              <c:numCache>
                <c:formatCode>General</c:formatCode>
                <c:ptCount val="3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8CAC-4EE0-8AE4-61E2126228BC}"/>
            </c:ext>
          </c:extLst>
        </c:ser>
        <c:ser>
          <c:idx val="11"/>
          <c:order val="11"/>
          <c:tx>
            <c:strRef>
              <c:f>'Radar - partie technique'!$I$12</c:f>
              <c:strCache>
                <c:ptCount val="1"/>
                <c:pt idx="0">
                  <c:v>Perturbation de la faune</c:v>
                </c:pt>
              </c:strCache>
            </c:strRef>
          </c:tx>
          <c:spPr>
            <a:solidFill>
              <a:srgbClr val="2E75B6">
                <a:alpha val="80000"/>
              </a:srgbClr>
            </a:solidFill>
            <a:ln w="25400">
              <a:noFill/>
            </a:ln>
            <a:effectLst/>
          </c:spPr>
          <c:cat>
            <c:strRef>
              <c:f>'Radar - partie technique'!$I$2:$I$20</c:f>
              <c:strCache>
                <c:ptCount val="19"/>
                <c:pt idx="0">
                  <c:v>Surface végétalisée</c:v>
                </c:pt>
                <c:pt idx="1">
                  <c:v>Surfaces minérales accueillantes</c:v>
                </c:pt>
                <c:pt idx="2">
                  <c:v>Diversité des habitats</c:v>
                </c:pt>
                <c:pt idx="3">
                  <c:v>Diversité des strates végétales</c:v>
                </c:pt>
                <c:pt idx="4">
                  <c:v>Diversité des habitats remarquables</c:v>
                </c:pt>
                <c:pt idx="5">
                  <c:v>Diversité végétale</c:v>
                </c:pt>
                <c:pt idx="6">
                  <c:v>Flore indigène</c:v>
                </c:pt>
                <c:pt idx="7">
                  <c:v>Espèces exotiques envahissantes</c:v>
                </c:pt>
                <c:pt idx="8">
                  <c:v>Diversité animale</c:v>
                </c:pt>
                <c:pt idx="9">
                  <c:v>Alimentation et reproduction </c:v>
                </c:pt>
                <c:pt idx="10">
                  <c:v>Perturbation de la faune</c:v>
                </c:pt>
                <c:pt idx="11">
                  <c:v>Trame verte</c:v>
                </c:pt>
                <c:pt idx="12">
                  <c:v>Trame bleue</c:v>
                </c:pt>
                <c:pt idx="13">
                  <c:v>Passage de la petite faune</c:v>
                </c:pt>
                <c:pt idx="14">
                  <c:v>Trame brune</c:v>
                </c:pt>
                <c:pt idx="15">
                  <c:v>Gestion rustique</c:v>
                </c:pt>
                <c:pt idx="16">
                  <c:v>Gestion des espaces herbacés</c:v>
                </c:pt>
                <c:pt idx="17">
                  <c:v>Gestion des arbres et arbustes</c:v>
                </c:pt>
                <c:pt idx="18">
                  <c:v>Aménagement des massifs</c:v>
                </c:pt>
              </c:strCache>
            </c:strRef>
          </c:cat>
          <c:val>
            <c:numRef>
              <c:f>'Radar - partie technique'!$J$12:$NF$12</c:f>
              <c:numCache>
                <c:formatCode>General</c:formatCode>
                <c:ptCount val="3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10</c:v>
                </c:pt>
                <c:pt idx="194">
                  <c:v>10</c:v>
                </c:pt>
                <c:pt idx="195">
                  <c:v>10</c:v>
                </c:pt>
                <c:pt idx="196">
                  <c:v>10</c:v>
                </c:pt>
                <c:pt idx="197">
                  <c:v>10</c:v>
                </c:pt>
                <c:pt idx="198">
                  <c:v>10</c:v>
                </c:pt>
                <c:pt idx="199">
                  <c:v>10</c:v>
                </c:pt>
                <c:pt idx="200">
                  <c:v>10</c:v>
                </c:pt>
                <c:pt idx="201">
                  <c:v>10</c:v>
                </c:pt>
                <c:pt idx="202">
                  <c:v>10</c:v>
                </c:pt>
                <c:pt idx="203">
                  <c:v>10</c:v>
                </c:pt>
                <c:pt idx="204">
                  <c:v>10</c:v>
                </c:pt>
                <c:pt idx="205">
                  <c:v>10</c:v>
                </c:pt>
                <c:pt idx="206">
                  <c:v>10</c:v>
                </c:pt>
                <c:pt idx="207">
                  <c:v>10</c:v>
                </c:pt>
                <c:pt idx="208">
                  <c:v>10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8CAC-4EE0-8AE4-61E2126228BC}"/>
            </c:ext>
          </c:extLst>
        </c:ser>
        <c:ser>
          <c:idx val="12"/>
          <c:order val="12"/>
          <c:tx>
            <c:strRef>
              <c:f>'Radar - partie technique'!$I$13</c:f>
              <c:strCache>
                <c:ptCount val="1"/>
                <c:pt idx="0">
                  <c:v>Trame verte</c:v>
                </c:pt>
              </c:strCache>
            </c:strRef>
          </c:tx>
          <c:spPr>
            <a:solidFill>
              <a:srgbClr val="7030A0">
                <a:alpha val="80000"/>
              </a:srgbClr>
            </a:solidFill>
            <a:ln w="25400">
              <a:noFill/>
            </a:ln>
            <a:effectLst/>
          </c:spPr>
          <c:cat>
            <c:strRef>
              <c:f>'Radar - partie technique'!$I$2:$I$20</c:f>
              <c:strCache>
                <c:ptCount val="19"/>
                <c:pt idx="0">
                  <c:v>Surface végétalisée</c:v>
                </c:pt>
                <c:pt idx="1">
                  <c:v>Surfaces minérales accueillantes</c:v>
                </c:pt>
                <c:pt idx="2">
                  <c:v>Diversité des habitats</c:v>
                </c:pt>
                <c:pt idx="3">
                  <c:v>Diversité des strates végétales</c:v>
                </c:pt>
                <c:pt idx="4">
                  <c:v>Diversité des habitats remarquables</c:v>
                </c:pt>
                <c:pt idx="5">
                  <c:v>Diversité végétale</c:v>
                </c:pt>
                <c:pt idx="6">
                  <c:v>Flore indigène</c:v>
                </c:pt>
                <c:pt idx="7">
                  <c:v>Espèces exotiques envahissantes</c:v>
                </c:pt>
                <c:pt idx="8">
                  <c:v>Diversité animale</c:v>
                </c:pt>
                <c:pt idx="9">
                  <c:v>Alimentation et reproduction </c:v>
                </c:pt>
                <c:pt idx="10">
                  <c:v>Perturbation de la faune</c:v>
                </c:pt>
                <c:pt idx="11">
                  <c:v>Trame verte</c:v>
                </c:pt>
                <c:pt idx="12">
                  <c:v>Trame bleue</c:v>
                </c:pt>
                <c:pt idx="13">
                  <c:v>Passage de la petite faune</c:v>
                </c:pt>
                <c:pt idx="14">
                  <c:v>Trame brune</c:v>
                </c:pt>
                <c:pt idx="15">
                  <c:v>Gestion rustique</c:v>
                </c:pt>
                <c:pt idx="16">
                  <c:v>Gestion des espaces herbacés</c:v>
                </c:pt>
                <c:pt idx="17">
                  <c:v>Gestion des arbres et arbustes</c:v>
                </c:pt>
                <c:pt idx="18">
                  <c:v>Aménagement des massifs</c:v>
                </c:pt>
              </c:strCache>
            </c:strRef>
          </c:cat>
          <c:val>
            <c:numRef>
              <c:f>'Radar - partie technique'!$J$13:$NF$13</c:f>
              <c:numCache>
                <c:formatCode>General</c:formatCode>
                <c:ptCount val="3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8CAC-4EE0-8AE4-61E2126228BC}"/>
            </c:ext>
          </c:extLst>
        </c:ser>
        <c:ser>
          <c:idx val="13"/>
          <c:order val="13"/>
          <c:tx>
            <c:strRef>
              <c:f>'Radar - partie technique'!$I$14</c:f>
              <c:strCache>
                <c:ptCount val="1"/>
                <c:pt idx="0">
                  <c:v>Trame bleue</c:v>
                </c:pt>
              </c:strCache>
            </c:strRef>
          </c:tx>
          <c:spPr>
            <a:solidFill>
              <a:srgbClr val="7030A0">
                <a:alpha val="80000"/>
              </a:srgbClr>
            </a:solidFill>
            <a:ln w="25400">
              <a:noFill/>
            </a:ln>
            <a:effectLst/>
          </c:spPr>
          <c:cat>
            <c:strRef>
              <c:f>'Radar - partie technique'!$I$2:$I$20</c:f>
              <c:strCache>
                <c:ptCount val="19"/>
                <c:pt idx="0">
                  <c:v>Surface végétalisée</c:v>
                </c:pt>
                <c:pt idx="1">
                  <c:v>Surfaces minérales accueillantes</c:v>
                </c:pt>
                <c:pt idx="2">
                  <c:v>Diversité des habitats</c:v>
                </c:pt>
                <c:pt idx="3">
                  <c:v>Diversité des strates végétales</c:v>
                </c:pt>
                <c:pt idx="4">
                  <c:v>Diversité des habitats remarquables</c:v>
                </c:pt>
                <c:pt idx="5">
                  <c:v>Diversité végétale</c:v>
                </c:pt>
                <c:pt idx="6">
                  <c:v>Flore indigène</c:v>
                </c:pt>
                <c:pt idx="7">
                  <c:v>Espèces exotiques envahissantes</c:v>
                </c:pt>
                <c:pt idx="8">
                  <c:v>Diversité animale</c:v>
                </c:pt>
                <c:pt idx="9">
                  <c:v>Alimentation et reproduction </c:v>
                </c:pt>
                <c:pt idx="10">
                  <c:v>Perturbation de la faune</c:v>
                </c:pt>
                <c:pt idx="11">
                  <c:v>Trame verte</c:v>
                </c:pt>
                <c:pt idx="12">
                  <c:v>Trame bleue</c:v>
                </c:pt>
                <c:pt idx="13">
                  <c:v>Passage de la petite faune</c:v>
                </c:pt>
                <c:pt idx="14">
                  <c:v>Trame brune</c:v>
                </c:pt>
                <c:pt idx="15">
                  <c:v>Gestion rustique</c:v>
                </c:pt>
                <c:pt idx="16">
                  <c:v>Gestion des espaces herbacés</c:v>
                </c:pt>
                <c:pt idx="17">
                  <c:v>Gestion des arbres et arbustes</c:v>
                </c:pt>
                <c:pt idx="18">
                  <c:v>Aménagement des massifs</c:v>
                </c:pt>
              </c:strCache>
            </c:strRef>
          </c:cat>
          <c:val>
            <c:numRef>
              <c:f>'Radar - partie technique'!$J$14:$NF$14</c:f>
              <c:numCache>
                <c:formatCode>General</c:formatCode>
                <c:ptCount val="3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8CAC-4EE0-8AE4-61E2126228BC}"/>
            </c:ext>
          </c:extLst>
        </c:ser>
        <c:ser>
          <c:idx val="14"/>
          <c:order val="14"/>
          <c:tx>
            <c:strRef>
              <c:f>'Radar - partie technique'!$I$15</c:f>
              <c:strCache>
                <c:ptCount val="1"/>
                <c:pt idx="0">
                  <c:v>Passage de la petite faune</c:v>
                </c:pt>
              </c:strCache>
            </c:strRef>
          </c:tx>
          <c:spPr>
            <a:solidFill>
              <a:srgbClr val="7030A0">
                <a:alpha val="80000"/>
              </a:srgbClr>
            </a:solidFill>
            <a:ln w="25400">
              <a:noFill/>
            </a:ln>
            <a:effectLst/>
          </c:spPr>
          <c:cat>
            <c:strRef>
              <c:f>'Radar - partie technique'!$I$2:$I$20</c:f>
              <c:strCache>
                <c:ptCount val="19"/>
                <c:pt idx="0">
                  <c:v>Surface végétalisée</c:v>
                </c:pt>
                <c:pt idx="1">
                  <c:v>Surfaces minérales accueillantes</c:v>
                </c:pt>
                <c:pt idx="2">
                  <c:v>Diversité des habitats</c:v>
                </c:pt>
                <c:pt idx="3">
                  <c:v>Diversité des strates végétales</c:v>
                </c:pt>
                <c:pt idx="4">
                  <c:v>Diversité des habitats remarquables</c:v>
                </c:pt>
                <c:pt idx="5">
                  <c:v>Diversité végétale</c:v>
                </c:pt>
                <c:pt idx="6">
                  <c:v>Flore indigène</c:v>
                </c:pt>
                <c:pt idx="7">
                  <c:v>Espèces exotiques envahissantes</c:v>
                </c:pt>
                <c:pt idx="8">
                  <c:v>Diversité animale</c:v>
                </c:pt>
                <c:pt idx="9">
                  <c:v>Alimentation et reproduction </c:v>
                </c:pt>
                <c:pt idx="10">
                  <c:v>Perturbation de la faune</c:v>
                </c:pt>
                <c:pt idx="11">
                  <c:v>Trame verte</c:v>
                </c:pt>
                <c:pt idx="12">
                  <c:v>Trame bleue</c:v>
                </c:pt>
                <c:pt idx="13">
                  <c:v>Passage de la petite faune</c:v>
                </c:pt>
                <c:pt idx="14">
                  <c:v>Trame brune</c:v>
                </c:pt>
                <c:pt idx="15">
                  <c:v>Gestion rustique</c:v>
                </c:pt>
                <c:pt idx="16">
                  <c:v>Gestion des espaces herbacés</c:v>
                </c:pt>
                <c:pt idx="17">
                  <c:v>Gestion des arbres et arbustes</c:v>
                </c:pt>
                <c:pt idx="18">
                  <c:v>Aménagement des massifs</c:v>
                </c:pt>
              </c:strCache>
            </c:strRef>
          </c:cat>
          <c:val>
            <c:numRef>
              <c:f>'Radar - partie technique'!$J$15:$NF$15</c:f>
              <c:numCache>
                <c:formatCode>General</c:formatCode>
                <c:ptCount val="3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8CAC-4EE0-8AE4-61E2126228BC}"/>
            </c:ext>
          </c:extLst>
        </c:ser>
        <c:ser>
          <c:idx val="15"/>
          <c:order val="15"/>
          <c:tx>
            <c:strRef>
              <c:f>'Radar - partie technique'!$I$16</c:f>
              <c:strCache>
                <c:ptCount val="1"/>
                <c:pt idx="0">
                  <c:v>Trame brune</c:v>
                </c:pt>
              </c:strCache>
            </c:strRef>
          </c:tx>
          <c:spPr>
            <a:solidFill>
              <a:srgbClr val="7030A0">
                <a:alpha val="80000"/>
              </a:srgbClr>
            </a:solidFill>
            <a:ln w="25400">
              <a:noFill/>
            </a:ln>
            <a:effectLst/>
          </c:spPr>
          <c:cat>
            <c:strRef>
              <c:f>'Radar - partie technique'!$I$2:$I$20</c:f>
              <c:strCache>
                <c:ptCount val="19"/>
                <c:pt idx="0">
                  <c:v>Surface végétalisée</c:v>
                </c:pt>
                <c:pt idx="1">
                  <c:v>Surfaces minérales accueillantes</c:v>
                </c:pt>
                <c:pt idx="2">
                  <c:v>Diversité des habitats</c:v>
                </c:pt>
                <c:pt idx="3">
                  <c:v>Diversité des strates végétales</c:v>
                </c:pt>
                <c:pt idx="4">
                  <c:v>Diversité des habitats remarquables</c:v>
                </c:pt>
                <c:pt idx="5">
                  <c:v>Diversité végétale</c:v>
                </c:pt>
                <c:pt idx="6">
                  <c:v>Flore indigène</c:v>
                </c:pt>
                <c:pt idx="7">
                  <c:v>Espèces exotiques envahissantes</c:v>
                </c:pt>
                <c:pt idx="8">
                  <c:v>Diversité animale</c:v>
                </c:pt>
                <c:pt idx="9">
                  <c:v>Alimentation et reproduction </c:v>
                </c:pt>
                <c:pt idx="10">
                  <c:v>Perturbation de la faune</c:v>
                </c:pt>
                <c:pt idx="11">
                  <c:v>Trame verte</c:v>
                </c:pt>
                <c:pt idx="12">
                  <c:v>Trame bleue</c:v>
                </c:pt>
                <c:pt idx="13">
                  <c:v>Passage de la petite faune</c:v>
                </c:pt>
                <c:pt idx="14">
                  <c:v>Trame brune</c:v>
                </c:pt>
                <c:pt idx="15">
                  <c:v>Gestion rustique</c:v>
                </c:pt>
                <c:pt idx="16">
                  <c:v>Gestion des espaces herbacés</c:v>
                </c:pt>
                <c:pt idx="17">
                  <c:v>Gestion des arbres et arbustes</c:v>
                </c:pt>
                <c:pt idx="18">
                  <c:v>Aménagement des massifs</c:v>
                </c:pt>
              </c:strCache>
            </c:strRef>
          </c:cat>
          <c:val>
            <c:numRef>
              <c:f>'Radar - partie technique'!$J$16:$NF$16</c:f>
              <c:numCache>
                <c:formatCode>General</c:formatCode>
                <c:ptCount val="3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5-8CAC-4EE0-8AE4-61E2126228BC}"/>
            </c:ext>
          </c:extLst>
        </c:ser>
        <c:ser>
          <c:idx val="16"/>
          <c:order val="16"/>
          <c:tx>
            <c:strRef>
              <c:f>'Radar - partie technique'!$I$17</c:f>
              <c:strCache>
                <c:ptCount val="1"/>
                <c:pt idx="0">
                  <c:v>Gestion rustique</c:v>
                </c:pt>
              </c:strCache>
            </c:strRef>
          </c:tx>
          <c:spPr>
            <a:solidFill>
              <a:srgbClr val="663300">
                <a:alpha val="80000"/>
              </a:srgbClr>
            </a:solidFill>
            <a:ln w="25400">
              <a:noFill/>
            </a:ln>
            <a:effectLst/>
          </c:spPr>
          <c:cat>
            <c:strRef>
              <c:f>'Radar - partie technique'!$I$2:$I$20</c:f>
              <c:strCache>
                <c:ptCount val="19"/>
                <c:pt idx="0">
                  <c:v>Surface végétalisée</c:v>
                </c:pt>
                <c:pt idx="1">
                  <c:v>Surfaces minérales accueillantes</c:v>
                </c:pt>
                <c:pt idx="2">
                  <c:v>Diversité des habitats</c:v>
                </c:pt>
                <c:pt idx="3">
                  <c:v>Diversité des strates végétales</c:v>
                </c:pt>
                <c:pt idx="4">
                  <c:v>Diversité des habitats remarquables</c:v>
                </c:pt>
                <c:pt idx="5">
                  <c:v>Diversité végétale</c:v>
                </c:pt>
                <c:pt idx="6">
                  <c:v>Flore indigène</c:v>
                </c:pt>
                <c:pt idx="7">
                  <c:v>Espèces exotiques envahissantes</c:v>
                </c:pt>
                <c:pt idx="8">
                  <c:v>Diversité animale</c:v>
                </c:pt>
                <c:pt idx="9">
                  <c:v>Alimentation et reproduction </c:v>
                </c:pt>
                <c:pt idx="10">
                  <c:v>Perturbation de la faune</c:v>
                </c:pt>
                <c:pt idx="11">
                  <c:v>Trame verte</c:v>
                </c:pt>
                <c:pt idx="12">
                  <c:v>Trame bleue</c:v>
                </c:pt>
                <c:pt idx="13">
                  <c:v>Passage de la petite faune</c:v>
                </c:pt>
                <c:pt idx="14">
                  <c:v>Trame brune</c:v>
                </c:pt>
                <c:pt idx="15">
                  <c:v>Gestion rustique</c:v>
                </c:pt>
                <c:pt idx="16">
                  <c:v>Gestion des espaces herbacés</c:v>
                </c:pt>
                <c:pt idx="17">
                  <c:v>Gestion des arbres et arbustes</c:v>
                </c:pt>
                <c:pt idx="18">
                  <c:v>Aménagement des massifs</c:v>
                </c:pt>
              </c:strCache>
            </c:strRef>
          </c:cat>
          <c:val>
            <c:numRef>
              <c:f>'Radar - partie technique'!$J$17:$NF$17</c:f>
              <c:numCache>
                <c:formatCode>General</c:formatCode>
                <c:ptCount val="3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8CAC-4EE0-8AE4-61E2126228BC}"/>
            </c:ext>
          </c:extLst>
        </c:ser>
        <c:ser>
          <c:idx val="17"/>
          <c:order val="17"/>
          <c:tx>
            <c:strRef>
              <c:f>'Radar - partie technique'!$I$18</c:f>
              <c:strCache>
                <c:ptCount val="1"/>
                <c:pt idx="0">
                  <c:v>Gestion des espaces herbacés</c:v>
                </c:pt>
              </c:strCache>
            </c:strRef>
          </c:tx>
          <c:spPr>
            <a:solidFill>
              <a:srgbClr val="663300">
                <a:alpha val="80000"/>
              </a:srgbClr>
            </a:solidFill>
            <a:ln w="25400">
              <a:noFill/>
            </a:ln>
            <a:effectLst/>
          </c:spPr>
          <c:cat>
            <c:strRef>
              <c:f>'Radar - partie technique'!$I$2:$I$20</c:f>
              <c:strCache>
                <c:ptCount val="19"/>
                <c:pt idx="0">
                  <c:v>Surface végétalisée</c:v>
                </c:pt>
                <c:pt idx="1">
                  <c:v>Surfaces minérales accueillantes</c:v>
                </c:pt>
                <c:pt idx="2">
                  <c:v>Diversité des habitats</c:v>
                </c:pt>
                <c:pt idx="3">
                  <c:v>Diversité des strates végétales</c:v>
                </c:pt>
                <c:pt idx="4">
                  <c:v>Diversité des habitats remarquables</c:v>
                </c:pt>
                <c:pt idx="5">
                  <c:v>Diversité végétale</c:v>
                </c:pt>
                <c:pt idx="6">
                  <c:v>Flore indigène</c:v>
                </c:pt>
                <c:pt idx="7">
                  <c:v>Espèces exotiques envahissantes</c:v>
                </c:pt>
                <c:pt idx="8">
                  <c:v>Diversité animale</c:v>
                </c:pt>
                <c:pt idx="9">
                  <c:v>Alimentation et reproduction </c:v>
                </c:pt>
                <c:pt idx="10">
                  <c:v>Perturbation de la faune</c:v>
                </c:pt>
                <c:pt idx="11">
                  <c:v>Trame verte</c:v>
                </c:pt>
                <c:pt idx="12">
                  <c:v>Trame bleue</c:v>
                </c:pt>
                <c:pt idx="13">
                  <c:v>Passage de la petite faune</c:v>
                </c:pt>
                <c:pt idx="14">
                  <c:v>Trame brune</c:v>
                </c:pt>
                <c:pt idx="15">
                  <c:v>Gestion rustique</c:v>
                </c:pt>
                <c:pt idx="16">
                  <c:v>Gestion des espaces herbacés</c:v>
                </c:pt>
                <c:pt idx="17">
                  <c:v>Gestion des arbres et arbustes</c:v>
                </c:pt>
                <c:pt idx="18">
                  <c:v>Aménagement des massifs</c:v>
                </c:pt>
              </c:strCache>
            </c:strRef>
          </c:cat>
          <c:val>
            <c:numRef>
              <c:f>'Radar - partie technique'!$J$18:$NF$18</c:f>
              <c:numCache>
                <c:formatCode>General</c:formatCode>
                <c:ptCount val="3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8CAC-4EE0-8AE4-61E2126228BC}"/>
            </c:ext>
          </c:extLst>
        </c:ser>
        <c:ser>
          <c:idx val="18"/>
          <c:order val="18"/>
          <c:tx>
            <c:strRef>
              <c:f>'Radar - partie technique'!$I$19</c:f>
              <c:strCache>
                <c:ptCount val="1"/>
                <c:pt idx="0">
                  <c:v>Gestion des arbres et arbustes</c:v>
                </c:pt>
              </c:strCache>
            </c:strRef>
          </c:tx>
          <c:spPr>
            <a:solidFill>
              <a:srgbClr val="663300">
                <a:alpha val="80000"/>
              </a:srgbClr>
            </a:solidFill>
            <a:ln w="25400">
              <a:noFill/>
            </a:ln>
            <a:effectLst/>
          </c:spPr>
          <c:cat>
            <c:strRef>
              <c:f>'Radar - partie technique'!$I$2:$I$20</c:f>
              <c:strCache>
                <c:ptCount val="19"/>
                <c:pt idx="0">
                  <c:v>Surface végétalisée</c:v>
                </c:pt>
                <c:pt idx="1">
                  <c:v>Surfaces minérales accueillantes</c:v>
                </c:pt>
                <c:pt idx="2">
                  <c:v>Diversité des habitats</c:v>
                </c:pt>
                <c:pt idx="3">
                  <c:v>Diversité des strates végétales</c:v>
                </c:pt>
                <c:pt idx="4">
                  <c:v>Diversité des habitats remarquables</c:v>
                </c:pt>
                <c:pt idx="5">
                  <c:v>Diversité végétale</c:v>
                </c:pt>
                <c:pt idx="6">
                  <c:v>Flore indigène</c:v>
                </c:pt>
                <c:pt idx="7">
                  <c:v>Espèces exotiques envahissantes</c:v>
                </c:pt>
                <c:pt idx="8">
                  <c:v>Diversité animale</c:v>
                </c:pt>
                <c:pt idx="9">
                  <c:v>Alimentation et reproduction </c:v>
                </c:pt>
                <c:pt idx="10">
                  <c:v>Perturbation de la faune</c:v>
                </c:pt>
                <c:pt idx="11">
                  <c:v>Trame verte</c:v>
                </c:pt>
                <c:pt idx="12">
                  <c:v>Trame bleue</c:v>
                </c:pt>
                <c:pt idx="13">
                  <c:v>Passage de la petite faune</c:v>
                </c:pt>
                <c:pt idx="14">
                  <c:v>Trame brune</c:v>
                </c:pt>
                <c:pt idx="15">
                  <c:v>Gestion rustique</c:v>
                </c:pt>
                <c:pt idx="16">
                  <c:v>Gestion des espaces herbacés</c:v>
                </c:pt>
                <c:pt idx="17">
                  <c:v>Gestion des arbres et arbustes</c:v>
                </c:pt>
                <c:pt idx="18">
                  <c:v>Aménagement des massifs</c:v>
                </c:pt>
              </c:strCache>
            </c:strRef>
          </c:cat>
          <c:val>
            <c:numRef>
              <c:f>'Radar - partie technique'!$J$19:$NF$19</c:f>
              <c:numCache>
                <c:formatCode>General</c:formatCode>
                <c:ptCount val="3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8CAC-4EE0-8AE4-61E2126228BC}"/>
            </c:ext>
          </c:extLst>
        </c:ser>
        <c:ser>
          <c:idx val="19"/>
          <c:order val="19"/>
          <c:tx>
            <c:strRef>
              <c:f>'Radar - partie technique'!$I$20</c:f>
              <c:strCache>
                <c:ptCount val="1"/>
                <c:pt idx="0">
                  <c:v>Aménagement des massifs</c:v>
                </c:pt>
              </c:strCache>
            </c:strRef>
          </c:tx>
          <c:spPr>
            <a:solidFill>
              <a:srgbClr val="663300">
                <a:alpha val="80000"/>
              </a:srgbClr>
            </a:solidFill>
            <a:ln w="25400">
              <a:noFill/>
            </a:ln>
            <a:effectLst/>
          </c:spPr>
          <c:cat>
            <c:strRef>
              <c:f>'Radar - partie technique'!$I$2:$I$20</c:f>
              <c:strCache>
                <c:ptCount val="19"/>
                <c:pt idx="0">
                  <c:v>Surface végétalisée</c:v>
                </c:pt>
                <c:pt idx="1">
                  <c:v>Surfaces minérales accueillantes</c:v>
                </c:pt>
                <c:pt idx="2">
                  <c:v>Diversité des habitats</c:v>
                </c:pt>
                <c:pt idx="3">
                  <c:v>Diversité des strates végétales</c:v>
                </c:pt>
                <c:pt idx="4">
                  <c:v>Diversité des habitats remarquables</c:v>
                </c:pt>
                <c:pt idx="5">
                  <c:v>Diversité végétale</c:v>
                </c:pt>
                <c:pt idx="6">
                  <c:v>Flore indigène</c:v>
                </c:pt>
                <c:pt idx="7">
                  <c:v>Espèces exotiques envahissantes</c:v>
                </c:pt>
                <c:pt idx="8">
                  <c:v>Diversité animale</c:v>
                </c:pt>
                <c:pt idx="9">
                  <c:v>Alimentation et reproduction </c:v>
                </c:pt>
                <c:pt idx="10">
                  <c:v>Perturbation de la faune</c:v>
                </c:pt>
                <c:pt idx="11">
                  <c:v>Trame verte</c:v>
                </c:pt>
                <c:pt idx="12">
                  <c:v>Trame bleue</c:v>
                </c:pt>
                <c:pt idx="13">
                  <c:v>Passage de la petite faune</c:v>
                </c:pt>
                <c:pt idx="14">
                  <c:v>Trame brune</c:v>
                </c:pt>
                <c:pt idx="15">
                  <c:v>Gestion rustique</c:v>
                </c:pt>
                <c:pt idx="16">
                  <c:v>Gestion des espaces herbacés</c:v>
                </c:pt>
                <c:pt idx="17">
                  <c:v>Gestion des arbres et arbustes</c:v>
                </c:pt>
                <c:pt idx="18">
                  <c:v>Aménagement des massifs</c:v>
                </c:pt>
              </c:strCache>
            </c:strRef>
          </c:cat>
          <c:val>
            <c:numRef>
              <c:f>'Radar - partie technique'!$J$20:$NF$20</c:f>
              <c:numCache>
                <c:formatCode>General</c:formatCode>
                <c:ptCount val="3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8CAC-4EE0-8AE4-61E2126228BC}"/>
            </c:ext>
          </c:extLst>
        </c:ser>
        <c:ser>
          <c:idx val="20"/>
          <c:order val="20"/>
          <c:tx>
            <c:strRef>
              <c:f>'Radar - partie technique'!$E$1</c:f>
              <c:strCache>
                <c:ptCount val="1"/>
                <c:pt idx="0">
                  <c:v>Milieu radar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25400">
              <a:noFill/>
            </a:ln>
            <a:effectLst/>
          </c:spPr>
          <c:val>
            <c:numRef>
              <c:f>'Radar - partie technique'!$E$2:$E$20</c:f>
              <c:numCache>
                <c:formatCode>General</c:formatCode>
                <c:ptCount val="19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F691-4E21-8271-C528D6F31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9902671"/>
        <c:axId val="863843871"/>
      </c:radarChart>
      <c:catAx>
        <c:axId val="1299902671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crossAx val="863843871"/>
        <c:crosses val="autoZero"/>
        <c:auto val="1"/>
        <c:lblAlgn val="ctr"/>
        <c:lblOffset val="100"/>
        <c:noMultiLvlLbl val="0"/>
      </c:catAx>
      <c:valAx>
        <c:axId val="863843871"/>
        <c:scaling>
          <c:orientation val="minMax"/>
        </c:scaling>
        <c:delete val="1"/>
        <c:axPos val="l"/>
        <c:majorGridlines>
          <c:spPr>
            <a:ln w="25400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317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crossAx val="1299902671"/>
        <c:crosses val="autoZero"/>
        <c:crossBetween val="between"/>
        <c:majorUnit val="10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eoportail.gouv.fr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8100" y="0"/>
          <a:ext cx="8343900" cy="76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Outil d’évaluation du potentiel d’accueil de la biodiversité</a:t>
          </a:r>
          <a:endParaRPr lang="fr-FR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fr-F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CEM Nature en ville et biodiversité — 2024</a:t>
          </a:r>
        </a:p>
        <a:p>
          <a:pPr algn="ctr"/>
          <a:r>
            <a:rPr lang="fr-F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Service Transition écologique de Meylan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fr-FR" sz="1100"/>
        </a:p>
      </xdr:txBody>
    </xdr:sp>
    <xdr:clientData/>
  </xdr:twoCellAnchor>
  <xdr:twoCellAnchor>
    <xdr:from>
      <xdr:col>0</xdr:col>
      <xdr:colOff>47624</xdr:colOff>
      <xdr:row>4</xdr:row>
      <xdr:rowOff>161925</xdr:rowOff>
    </xdr:from>
    <xdr:to>
      <xdr:col>10</xdr:col>
      <xdr:colOff>761999</xdr:colOff>
      <xdr:row>11</xdr:row>
      <xdr:rowOff>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624" y="923925"/>
          <a:ext cx="8334375" cy="1171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Contexte</a:t>
          </a:r>
          <a:endParaRPr lang="fr-FR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Dans le cadre de la commission extramunicipale, le groupe « Nature en ville et biodiversité » souhaite étudier le potentiel d’accueil de la biodiversité de jardins, copropriété, rues, places, etc. 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Dans ce cadre, le service Transition écologique a créé cet outil d’évaluation permettant à des personnes non expertes d’appréhender et  de comparer l’accueil de la biodiversité de sites.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fr-FR" sz="1100"/>
        </a:p>
      </xdr:txBody>
    </xdr:sp>
    <xdr:clientData/>
  </xdr:twoCellAnchor>
  <xdr:twoCellAnchor>
    <xdr:from>
      <xdr:col>0</xdr:col>
      <xdr:colOff>47625</xdr:colOff>
      <xdr:row>12</xdr:row>
      <xdr:rowOff>9525</xdr:rowOff>
    </xdr:from>
    <xdr:to>
      <xdr:col>11</xdr:col>
      <xdr:colOff>9525</xdr:colOff>
      <xdr:row>13</xdr:row>
      <xdr:rowOff>180975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625" y="2295525"/>
          <a:ext cx="8343900" cy="3619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INFORMATIONS SUR LES CONDITIONS D’EVALUATION </a:t>
          </a:r>
          <a:endParaRPr lang="fr-FR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fr-FR" sz="1100"/>
        </a:p>
      </xdr:txBody>
    </xdr:sp>
    <xdr:clientData/>
  </xdr:twoCellAnchor>
  <xdr:twoCellAnchor>
    <xdr:from>
      <xdr:col>0</xdr:col>
      <xdr:colOff>57150</xdr:colOff>
      <xdr:row>14</xdr:row>
      <xdr:rowOff>0</xdr:rowOff>
    </xdr:from>
    <xdr:to>
      <xdr:col>11</xdr:col>
      <xdr:colOff>0</xdr:colOff>
      <xdr:row>21</xdr:row>
      <xdr:rowOff>28575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0000000-0008-0000-0000-000005000000}"/>
            </a:ext>
            <a:ext uri="{147F2762-F138-4A5C-976F-8EAC2B608ADB}">
              <a16:predDERef xmlns:a16="http://schemas.microsoft.com/office/drawing/2014/main" pred="{00000000-0008-0000-0000-000004000000}"/>
            </a:ext>
          </a:extLst>
        </xdr:cNvPr>
        <xdr:cNvSpPr txBox="1"/>
      </xdr:nvSpPr>
      <xdr:spPr>
        <a:xfrm>
          <a:off x="57150" y="2667000"/>
          <a:ext cx="8324850" cy="1362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Noms des évaluateurs :</a:t>
          </a:r>
          <a:r>
            <a:rPr lang="en-US" sz="1100" b="0" i="0" u="none" strike="noStrike">
              <a:solidFill>
                <a:schemeClr val="dk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endParaRPr lang="en-US" sz="1100" b="0" i="0" u="none" strike="noStrike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endParaRPr lang="en-US" sz="1100" b="0" i="0" u="none" strike="noStrike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Date de l’évaluation : </a:t>
          </a:r>
          <a:endParaRPr lang="en-US" sz="1100" b="0" i="0" u="none" strike="noStrike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endParaRPr lang="en-US" sz="1100" b="0" i="0" u="none" strike="noStrike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Condition météo (ensoleillé, nuageux, pluvieux) et température moyenne : </a:t>
          </a:r>
          <a:endParaRPr lang="en-US" sz="1100" b="0" i="0" u="none" strike="noStrike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endParaRPr lang="en-US" sz="1100" b="0" i="0" u="none" strike="noStrike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Plage horaire de l’évaluation (préciser a minima le moment de la journée et le temps passé sur place) : </a:t>
          </a:r>
        </a:p>
        <a:p>
          <a:pPr marL="0" indent="0"/>
          <a:endParaRPr lang="en-US" sz="1100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endParaRPr lang="en-US" sz="1100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 </a:t>
          </a:r>
        </a:p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 </a:t>
          </a:r>
        </a:p>
        <a:p>
          <a:pPr marL="0" indent="0"/>
          <a:endParaRPr lang="en-US" sz="1100">
            <a:solidFill>
              <a:schemeClr val="dk1"/>
            </a:solidFill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0</xdr:col>
      <xdr:colOff>28575</xdr:colOff>
      <xdr:row>22</xdr:row>
      <xdr:rowOff>9525</xdr:rowOff>
    </xdr:from>
    <xdr:to>
      <xdr:col>10</xdr:col>
      <xdr:colOff>752475</xdr:colOff>
      <xdr:row>23</xdr:row>
      <xdr:rowOff>180975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8575" y="4200525"/>
          <a:ext cx="8343900" cy="3619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INFORMATIONS SUR LE SITE</a:t>
          </a:r>
          <a:endParaRPr lang="fr-FR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fr-FR" sz="1100"/>
        </a:p>
      </xdr:txBody>
    </xdr:sp>
    <xdr:clientData/>
  </xdr:twoCellAnchor>
  <xdr:twoCellAnchor>
    <xdr:from>
      <xdr:col>0</xdr:col>
      <xdr:colOff>0</xdr:colOff>
      <xdr:row>23</xdr:row>
      <xdr:rowOff>142875</xdr:rowOff>
    </xdr:from>
    <xdr:to>
      <xdr:col>10</xdr:col>
      <xdr:colOff>714375</xdr:colOff>
      <xdr:row>33</xdr:row>
      <xdr:rowOff>133350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00000000-0008-0000-0000-000007000000}"/>
            </a:ext>
            <a:ext uri="{147F2762-F138-4A5C-976F-8EAC2B608ADB}">
              <a16:predDERef xmlns:a16="http://schemas.microsoft.com/office/drawing/2014/main" pred="{00000000-0008-0000-0000-000006000000}"/>
            </a:ext>
          </a:extLst>
        </xdr:cNvPr>
        <xdr:cNvSpPr txBox="1"/>
      </xdr:nvSpPr>
      <xdr:spPr>
        <a:xfrm>
          <a:off x="0" y="4524375"/>
          <a:ext cx="8334375" cy="1895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Nom du site : </a:t>
          </a:r>
          <a:endParaRPr lang="en-US" sz="1100" b="0" i="0" u="none" strike="noStrike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endParaRPr lang="en-US" sz="1100" b="0" i="0" u="none" strike="noStrike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Adresse du site :</a:t>
          </a:r>
          <a:r>
            <a:rPr lang="en-US" sz="1100" b="0" i="0" u="none" strike="noStrike">
              <a:solidFill>
                <a:schemeClr val="dk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endParaRPr lang="en-US" sz="1100" b="0" i="0" u="none" strike="noStrike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endParaRPr lang="en-US" sz="1100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Type de site (rue, place, jardin de maison individuelle, espaces verts de copropriété …) : </a:t>
          </a:r>
          <a:endParaRPr lang="en-US" sz="1100" b="0" i="0" u="none" strike="noStrike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endParaRPr lang="en-US" sz="1100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Surface du site * : </a:t>
          </a:r>
        </a:p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 </a:t>
          </a:r>
        </a:p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Accompagnement par des acteurs du site (gestionnaire, propriétaires, usagers…), préciser :</a:t>
          </a:r>
          <a:r>
            <a:rPr lang="en-US" sz="1100" b="0" i="0" u="none" strike="noStrike">
              <a:solidFill>
                <a:schemeClr val="dk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</a:t>
          </a:r>
          <a:endParaRPr lang="en-US" sz="1100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 </a:t>
          </a:r>
        </a:p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 </a:t>
          </a:r>
        </a:p>
        <a:p>
          <a:pPr marL="0" indent="0"/>
          <a:endParaRPr lang="en-US" sz="1100">
            <a:solidFill>
              <a:schemeClr val="dk1"/>
            </a:solidFill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11</xdr:col>
      <xdr:colOff>95250</xdr:colOff>
      <xdr:row>28</xdr:row>
      <xdr:rowOff>114301</xdr:rowOff>
    </xdr:from>
    <xdr:to>
      <xdr:col>16</xdr:col>
      <xdr:colOff>28576</xdr:colOff>
      <xdr:row>32</xdr:row>
      <xdr:rowOff>47625</xdr:rowOff>
    </xdr:to>
    <xdr:sp macro="" textlink="">
      <xdr:nvSpPr>
        <xdr:cNvPr id="8" name="ZoneTexte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8477250" y="5448301"/>
          <a:ext cx="3743326" cy="6953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Ressource pour obtenir une i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mage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satellite et mesurer de la surface du site :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https://www.geoportail.gouv.fr/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109599</xdr:colOff>
      <xdr:row>0</xdr:row>
      <xdr:rowOff>0</xdr:rowOff>
    </xdr:from>
    <xdr:to>
      <xdr:col>49</xdr:col>
      <xdr:colOff>4453</xdr:colOff>
      <xdr:row>38</xdr:row>
      <xdr:rowOff>18576</xdr:rowOff>
    </xdr:to>
    <xdr:grpSp>
      <xdr:nvGrpSpPr>
        <xdr:cNvPr id="6" name="Group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>
          <a:grpSpLocks noChangeAspect="1"/>
        </xdr:cNvGrpSpPr>
      </xdr:nvGrpSpPr>
      <xdr:grpSpPr>
        <a:xfrm>
          <a:off x="16616424" y="0"/>
          <a:ext cx="12582154" cy="11467626"/>
          <a:chOff x="14372360" y="59747"/>
          <a:chExt cx="12598978" cy="11426163"/>
        </a:xfrm>
      </xdr:grpSpPr>
      <xdr:grpSp>
        <xdr:nvGrpSpPr>
          <xdr:cNvPr id="40" name="Groupe 39">
            <a:extLst>
              <a:ext uri="{FF2B5EF4-FFF2-40B4-BE49-F238E27FC236}">
                <a16:creationId xmlns:a16="http://schemas.microsoft.com/office/drawing/2014/main" id="{00000000-0008-0000-0200-000028000000}"/>
              </a:ext>
            </a:extLst>
          </xdr:cNvPr>
          <xdr:cNvGrpSpPr>
            <a:grpSpLocks noChangeAspect="1"/>
          </xdr:cNvGrpSpPr>
        </xdr:nvGrpSpPr>
        <xdr:grpSpPr>
          <a:xfrm>
            <a:off x="14372360" y="59747"/>
            <a:ext cx="12598978" cy="11426163"/>
            <a:chOff x="11923568" y="0"/>
            <a:chExt cx="14010408" cy="12947503"/>
          </a:xfrm>
        </xdr:grpSpPr>
        <xdr:grpSp>
          <xdr:nvGrpSpPr>
            <xdr:cNvPr id="28" name="Groupe 27">
              <a:extLst>
                <a:ext uri="{FF2B5EF4-FFF2-40B4-BE49-F238E27FC236}">
                  <a16:creationId xmlns:a16="http://schemas.microsoft.com/office/drawing/2014/main" id="{00000000-0008-0000-0200-00001C000000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11923568" y="0"/>
              <a:ext cx="14010408" cy="12947503"/>
              <a:chOff x="16082096" y="4675909"/>
              <a:chExt cx="14019068" cy="12590317"/>
            </a:xfrm>
          </xdr:grpSpPr>
          <xdr:sp macro="" textlink="">
            <xdr:nvSpPr>
              <xdr:cNvPr id="5" name="Rectangle 4">
                <a:extLst>
                  <a:ext uri="{FF2B5EF4-FFF2-40B4-BE49-F238E27FC236}">
                    <a16:creationId xmlns:a16="http://schemas.microsoft.com/office/drawing/2014/main" id="{00000000-0008-0000-0200-000005000000}"/>
                  </a:ext>
                </a:extLst>
              </xdr:cNvPr>
              <xdr:cNvSpPr/>
            </xdr:nvSpPr>
            <xdr:spPr>
              <a:xfrm>
                <a:off x="16313727" y="4675909"/>
                <a:ext cx="13456228" cy="12590317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grpSp>
            <xdr:nvGrpSpPr>
              <xdr:cNvPr id="27" name="Groupe 26">
                <a:extLst>
                  <a:ext uri="{FF2B5EF4-FFF2-40B4-BE49-F238E27FC236}">
                    <a16:creationId xmlns:a16="http://schemas.microsoft.com/office/drawing/2014/main" id="{00000000-0008-0000-0200-00001B000000}"/>
                  </a:ext>
                </a:extLst>
              </xdr:cNvPr>
              <xdr:cNvGrpSpPr/>
            </xdr:nvGrpSpPr>
            <xdr:grpSpPr>
              <a:xfrm>
                <a:off x="17683457" y="5643843"/>
                <a:ext cx="10858143" cy="11120062"/>
                <a:chOff x="17683457" y="5643843"/>
                <a:chExt cx="10858143" cy="11120063"/>
              </a:xfrm>
            </xdr:grpSpPr>
            <xdr:sp macro="" textlink="">
              <xdr:nvSpPr>
                <xdr:cNvPr id="10" name="Forme libre 9">
                  <a:extLst>
                    <a:ext uri="{FF2B5EF4-FFF2-40B4-BE49-F238E27FC236}">
                      <a16:creationId xmlns:a16="http://schemas.microsoft.com/office/drawing/2014/main" id="{00000000-0008-0000-0200-00000A000000}"/>
                    </a:ext>
                  </a:extLst>
                </xdr:cNvPr>
                <xdr:cNvSpPr/>
              </xdr:nvSpPr>
              <xdr:spPr>
                <a:xfrm>
                  <a:off x="17786356" y="5660935"/>
                  <a:ext cx="5319823" cy="4439275"/>
                </a:xfrm>
                <a:custGeom>
                  <a:avLst/>
                  <a:gdLst>
                    <a:gd name="connsiteX0" fmla="*/ 1687285 w 4218214"/>
                    <a:gd name="connsiteY0" fmla="*/ 4231822 h 4231822"/>
                    <a:gd name="connsiteX1" fmla="*/ 0 w 4218214"/>
                    <a:gd name="connsiteY1" fmla="*/ 3782786 h 4231822"/>
                    <a:gd name="connsiteX2" fmla="*/ 3823607 w 4218214"/>
                    <a:gd name="connsiteY2" fmla="*/ 0 h 4231822"/>
                    <a:gd name="connsiteX3" fmla="*/ 4218214 w 4218214"/>
                    <a:gd name="connsiteY3" fmla="*/ 1469572 h 4231822"/>
                    <a:gd name="connsiteX4" fmla="*/ 1687285 w 4218214"/>
                    <a:gd name="connsiteY4" fmla="*/ 4231822 h 4231822"/>
                    <a:gd name="connsiteX0" fmla="*/ 1687285 w 4218214"/>
                    <a:gd name="connsiteY0" fmla="*/ 4231822 h 4231822"/>
                    <a:gd name="connsiteX1" fmla="*/ 0 w 4218214"/>
                    <a:gd name="connsiteY1" fmla="*/ 3782786 h 4231822"/>
                    <a:gd name="connsiteX2" fmla="*/ 3823607 w 4218214"/>
                    <a:gd name="connsiteY2" fmla="*/ 0 h 4231822"/>
                    <a:gd name="connsiteX3" fmla="*/ 4218214 w 4218214"/>
                    <a:gd name="connsiteY3" fmla="*/ 1469572 h 4231822"/>
                    <a:gd name="connsiteX4" fmla="*/ 1687285 w 4218214"/>
                    <a:gd name="connsiteY4" fmla="*/ 4231822 h 4231822"/>
                    <a:gd name="connsiteX0" fmla="*/ 1687285 w 4218214"/>
                    <a:gd name="connsiteY0" fmla="*/ 4231822 h 4231822"/>
                    <a:gd name="connsiteX1" fmla="*/ 0 w 4218214"/>
                    <a:gd name="connsiteY1" fmla="*/ 3782786 h 4231822"/>
                    <a:gd name="connsiteX2" fmla="*/ 3823607 w 4218214"/>
                    <a:gd name="connsiteY2" fmla="*/ 0 h 4231822"/>
                    <a:gd name="connsiteX3" fmla="*/ 4218214 w 4218214"/>
                    <a:gd name="connsiteY3" fmla="*/ 1469572 h 4231822"/>
                    <a:gd name="connsiteX4" fmla="*/ 1687285 w 4218214"/>
                    <a:gd name="connsiteY4" fmla="*/ 4231822 h 4231822"/>
                    <a:gd name="connsiteX0" fmla="*/ 1687285 w 4218214"/>
                    <a:gd name="connsiteY0" fmla="*/ 4231822 h 4231822"/>
                    <a:gd name="connsiteX1" fmla="*/ 0 w 4218214"/>
                    <a:gd name="connsiteY1" fmla="*/ 3782786 h 4231822"/>
                    <a:gd name="connsiteX2" fmla="*/ 3823607 w 4218214"/>
                    <a:gd name="connsiteY2" fmla="*/ 0 h 4231822"/>
                    <a:gd name="connsiteX3" fmla="*/ 4218214 w 4218214"/>
                    <a:gd name="connsiteY3" fmla="*/ 1469572 h 4231822"/>
                    <a:gd name="connsiteX4" fmla="*/ 1687285 w 4218214"/>
                    <a:gd name="connsiteY4" fmla="*/ 4231822 h 4231822"/>
                    <a:gd name="connsiteX0" fmla="*/ 1687285 w 4218214"/>
                    <a:gd name="connsiteY0" fmla="*/ 4231822 h 4231822"/>
                    <a:gd name="connsiteX1" fmla="*/ 0 w 4218214"/>
                    <a:gd name="connsiteY1" fmla="*/ 3782786 h 4231822"/>
                    <a:gd name="connsiteX2" fmla="*/ 3823607 w 4218214"/>
                    <a:gd name="connsiteY2" fmla="*/ 0 h 4231822"/>
                    <a:gd name="connsiteX3" fmla="*/ 4218214 w 4218214"/>
                    <a:gd name="connsiteY3" fmla="*/ 1469572 h 4231822"/>
                    <a:gd name="connsiteX4" fmla="*/ 1687285 w 4218214"/>
                    <a:gd name="connsiteY4" fmla="*/ 4231822 h 4231822"/>
                    <a:gd name="connsiteX0" fmla="*/ 1687285 w 4218214"/>
                    <a:gd name="connsiteY0" fmla="*/ 4231822 h 4231822"/>
                    <a:gd name="connsiteX1" fmla="*/ 0 w 4218214"/>
                    <a:gd name="connsiteY1" fmla="*/ 3782786 h 4231822"/>
                    <a:gd name="connsiteX2" fmla="*/ 3823607 w 4218214"/>
                    <a:gd name="connsiteY2" fmla="*/ 0 h 4231822"/>
                    <a:gd name="connsiteX3" fmla="*/ 4218214 w 4218214"/>
                    <a:gd name="connsiteY3" fmla="*/ 1469572 h 4231822"/>
                    <a:gd name="connsiteX4" fmla="*/ 1687285 w 4218214"/>
                    <a:gd name="connsiteY4" fmla="*/ 4231822 h 4231822"/>
                    <a:gd name="connsiteX0" fmla="*/ 1687285 w 4218214"/>
                    <a:gd name="connsiteY0" fmla="*/ 4231822 h 4231822"/>
                    <a:gd name="connsiteX1" fmla="*/ 0 w 4218214"/>
                    <a:gd name="connsiteY1" fmla="*/ 3782786 h 4231822"/>
                    <a:gd name="connsiteX2" fmla="*/ 3823607 w 4218214"/>
                    <a:gd name="connsiteY2" fmla="*/ 0 h 4231822"/>
                    <a:gd name="connsiteX3" fmla="*/ 4218214 w 4218214"/>
                    <a:gd name="connsiteY3" fmla="*/ 1469572 h 4231822"/>
                    <a:gd name="connsiteX4" fmla="*/ 1687285 w 4218214"/>
                    <a:gd name="connsiteY4" fmla="*/ 4231822 h 4231822"/>
                    <a:gd name="connsiteX0" fmla="*/ 1687285 w 4218214"/>
                    <a:gd name="connsiteY0" fmla="*/ 4231822 h 4231822"/>
                    <a:gd name="connsiteX1" fmla="*/ 0 w 4218214"/>
                    <a:gd name="connsiteY1" fmla="*/ 3782786 h 4231822"/>
                    <a:gd name="connsiteX2" fmla="*/ 3823607 w 4218214"/>
                    <a:gd name="connsiteY2" fmla="*/ 0 h 4231822"/>
                    <a:gd name="connsiteX3" fmla="*/ 4218214 w 4218214"/>
                    <a:gd name="connsiteY3" fmla="*/ 1469572 h 4231822"/>
                    <a:gd name="connsiteX4" fmla="*/ 1687285 w 4218214"/>
                    <a:gd name="connsiteY4" fmla="*/ 4231822 h 4231822"/>
                    <a:gd name="connsiteX0" fmla="*/ 1687285 w 4218214"/>
                    <a:gd name="connsiteY0" fmla="*/ 4231822 h 4231822"/>
                    <a:gd name="connsiteX1" fmla="*/ 0 w 4218214"/>
                    <a:gd name="connsiteY1" fmla="*/ 3782786 h 4231822"/>
                    <a:gd name="connsiteX2" fmla="*/ 3823607 w 4218214"/>
                    <a:gd name="connsiteY2" fmla="*/ 0 h 4231822"/>
                    <a:gd name="connsiteX3" fmla="*/ 4218214 w 4218214"/>
                    <a:gd name="connsiteY3" fmla="*/ 1469572 h 4231822"/>
                    <a:gd name="connsiteX4" fmla="*/ 1687285 w 4218214"/>
                    <a:gd name="connsiteY4" fmla="*/ 4231822 h 4231822"/>
                    <a:gd name="connsiteX0" fmla="*/ 1687285 w 4218214"/>
                    <a:gd name="connsiteY0" fmla="*/ 4231822 h 4231822"/>
                    <a:gd name="connsiteX1" fmla="*/ 0 w 4218214"/>
                    <a:gd name="connsiteY1" fmla="*/ 3782786 h 4231822"/>
                    <a:gd name="connsiteX2" fmla="*/ 3823607 w 4218214"/>
                    <a:gd name="connsiteY2" fmla="*/ 0 h 4231822"/>
                    <a:gd name="connsiteX3" fmla="*/ 4218214 w 4218214"/>
                    <a:gd name="connsiteY3" fmla="*/ 1469572 h 4231822"/>
                    <a:gd name="connsiteX4" fmla="*/ 1687285 w 4218214"/>
                    <a:gd name="connsiteY4" fmla="*/ 4231822 h 4231822"/>
                    <a:gd name="connsiteX0" fmla="*/ 1687285 w 4218214"/>
                    <a:gd name="connsiteY0" fmla="*/ 4231822 h 4231822"/>
                    <a:gd name="connsiteX1" fmla="*/ 0 w 4218214"/>
                    <a:gd name="connsiteY1" fmla="*/ 3782786 h 4231822"/>
                    <a:gd name="connsiteX2" fmla="*/ 3823607 w 4218214"/>
                    <a:gd name="connsiteY2" fmla="*/ 0 h 4231822"/>
                    <a:gd name="connsiteX3" fmla="*/ 4218214 w 4218214"/>
                    <a:gd name="connsiteY3" fmla="*/ 1469572 h 4231822"/>
                    <a:gd name="connsiteX4" fmla="*/ 1687285 w 4218214"/>
                    <a:gd name="connsiteY4" fmla="*/ 4231822 h 4231822"/>
                    <a:gd name="connsiteX0" fmla="*/ 1687285 w 4218214"/>
                    <a:gd name="connsiteY0" fmla="*/ 4231822 h 4231822"/>
                    <a:gd name="connsiteX1" fmla="*/ 0 w 4218214"/>
                    <a:gd name="connsiteY1" fmla="*/ 3782786 h 4231822"/>
                    <a:gd name="connsiteX2" fmla="*/ 3823607 w 4218214"/>
                    <a:gd name="connsiteY2" fmla="*/ 0 h 4231822"/>
                    <a:gd name="connsiteX3" fmla="*/ 4218214 w 4218214"/>
                    <a:gd name="connsiteY3" fmla="*/ 1469572 h 4231822"/>
                    <a:gd name="connsiteX4" fmla="*/ 1687285 w 4218214"/>
                    <a:gd name="connsiteY4" fmla="*/ 4231822 h 4231822"/>
                    <a:gd name="connsiteX0" fmla="*/ 1687285 w 4218214"/>
                    <a:gd name="connsiteY0" fmla="*/ 4231822 h 4231822"/>
                    <a:gd name="connsiteX1" fmla="*/ 0 w 4218214"/>
                    <a:gd name="connsiteY1" fmla="*/ 3782786 h 4231822"/>
                    <a:gd name="connsiteX2" fmla="*/ 3823607 w 4218214"/>
                    <a:gd name="connsiteY2" fmla="*/ 0 h 4231822"/>
                    <a:gd name="connsiteX3" fmla="*/ 4218214 w 4218214"/>
                    <a:gd name="connsiteY3" fmla="*/ 1469572 h 4231822"/>
                    <a:gd name="connsiteX4" fmla="*/ 1687285 w 4218214"/>
                    <a:gd name="connsiteY4" fmla="*/ 4231822 h 4231822"/>
                    <a:gd name="connsiteX0" fmla="*/ 1687285 w 4218214"/>
                    <a:gd name="connsiteY0" fmla="*/ 4231822 h 4231822"/>
                    <a:gd name="connsiteX1" fmla="*/ 0 w 4218214"/>
                    <a:gd name="connsiteY1" fmla="*/ 3782786 h 4231822"/>
                    <a:gd name="connsiteX2" fmla="*/ 3823607 w 4218214"/>
                    <a:gd name="connsiteY2" fmla="*/ 0 h 4231822"/>
                    <a:gd name="connsiteX3" fmla="*/ 4218214 w 4218214"/>
                    <a:gd name="connsiteY3" fmla="*/ 1469572 h 4231822"/>
                    <a:gd name="connsiteX4" fmla="*/ 1687285 w 4218214"/>
                    <a:gd name="connsiteY4" fmla="*/ 4231822 h 4231822"/>
                    <a:gd name="connsiteX0" fmla="*/ 1687285 w 4218214"/>
                    <a:gd name="connsiteY0" fmla="*/ 4231822 h 4231822"/>
                    <a:gd name="connsiteX1" fmla="*/ 0 w 4218214"/>
                    <a:gd name="connsiteY1" fmla="*/ 3782786 h 4231822"/>
                    <a:gd name="connsiteX2" fmla="*/ 3823607 w 4218214"/>
                    <a:gd name="connsiteY2" fmla="*/ 0 h 4231822"/>
                    <a:gd name="connsiteX3" fmla="*/ 4218214 w 4218214"/>
                    <a:gd name="connsiteY3" fmla="*/ 1469572 h 4231822"/>
                    <a:gd name="connsiteX4" fmla="*/ 1687285 w 4218214"/>
                    <a:gd name="connsiteY4" fmla="*/ 4231822 h 4231822"/>
                    <a:gd name="connsiteX0" fmla="*/ 1687285 w 5450861"/>
                    <a:gd name="connsiteY0" fmla="*/ 4231822 h 4231822"/>
                    <a:gd name="connsiteX1" fmla="*/ 0 w 5450861"/>
                    <a:gd name="connsiteY1" fmla="*/ 3782786 h 4231822"/>
                    <a:gd name="connsiteX2" fmla="*/ 3823607 w 5450861"/>
                    <a:gd name="connsiteY2" fmla="*/ 0 h 4231822"/>
                    <a:gd name="connsiteX3" fmla="*/ 5450861 w 5450861"/>
                    <a:gd name="connsiteY3" fmla="*/ 1289460 h 4231822"/>
                    <a:gd name="connsiteX4" fmla="*/ 1687285 w 5450861"/>
                    <a:gd name="connsiteY4" fmla="*/ 4231822 h 4231822"/>
                    <a:gd name="connsiteX0" fmla="*/ 1687285 w 5450861"/>
                    <a:gd name="connsiteY0" fmla="*/ 4265592 h 4265592"/>
                    <a:gd name="connsiteX1" fmla="*/ 0 w 5450861"/>
                    <a:gd name="connsiteY1" fmla="*/ 3816556 h 4265592"/>
                    <a:gd name="connsiteX2" fmla="*/ 5448460 w 5450861"/>
                    <a:gd name="connsiteY2" fmla="*/ 0 h 4265592"/>
                    <a:gd name="connsiteX3" fmla="*/ 5450861 w 5450861"/>
                    <a:gd name="connsiteY3" fmla="*/ 1323230 h 4265592"/>
                    <a:gd name="connsiteX4" fmla="*/ 1687285 w 5450861"/>
                    <a:gd name="connsiteY4" fmla="*/ 4265592 h 4265592"/>
                    <a:gd name="connsiteX0" fmla="*/ 1687285 w 5540509"/>
                    <a:gd name="connsiteY0" fmla="*/ 4265592 h 4265592"/>
                    <a:gd name="connsiteX1" fmla="*/ 0 w 5540509"/>
                    <a:gd name="connsiteY1" fmla="*/ 3816556 h 4265592"/>
                    <a:gd name="connsiteX2" fmla="*/ 5448460 w 5540509"/>
                    <a:gd name="connsiteY2" fmla="*/ 0 h 4265592"/>
                    <a:gd name="connsiteX3" fmla="*/ 5540509 w 5540509"/>
                    <a:gd name="connsiteY3" fmla="*/ 1300715 h 4265592"/>
                    <a:gd name="connsiteX4" fmla="*/ 1687285 w 5540509"/>
                    <a:gd name="connsiteY4" fmla="*/ 4265592 h 4265592"/>
                    <a:gd name="connsiteX0" fmla="*/ 1687285 w 5540509"/>
                    <a:gd name="connsiteY0" fmla="*/ 4288105 h 4288105"/>
                    <a:gd name="connsiteX1" fmla="*/ 0 w 5540509"/>
                    <a:gd name="connsiteY1" fmla="*/ 3839069 h 4288105"/>
                    <a:gd name="connsiteX2" fmla="*/ 5526902 w 5540509"/>
                    <a:gd name="connsiteY2" fmla="*/ 0 h 4288105"/>
                    <a:gd name="connsiteX3" fmla="*/ 5540509 w 5540509"/>
                    <a:gd name="connsiteY3" fmla="*/ 1323228 h 4288105"/>
                    <a:gd name="connsiteX4" fmla="*/ 1687285 w 5540509"/>
                    <a:gd name="connsiteY4" fmla="*/ 4288105 h 4288105"/>
                    <a:gd name="connsiteX0" fmla="*/ 1687285 w 5526916"/>
                    <a:gd name="connsiteY0" fmla="*/ 4288105 h 4288105"/>
                    <a:gd name="connsiteX1" fmla="*/ 0 w 5526916"/>
                    <a:gd name="connsiteY1" fmla="*/ 3839069 h 4288105"/>
                    <a:gd name="connsiteX2" fmla="*/ 5526902 w 5526916"/>
                    <a:gd name="connsiteY2" fmla="*/ 0 h 4288105"/>
                    <a:gd name="connsiteX3" fmla="*/ 5495686 w 5526916"/>
                    <a:gd name="connsiteY3" fmla="*/ 1300715 h 4288105"/>
                    <a:gd name="connsiteX4" fmla="*/ 1687285 w 5526916"/>
                    <a:gd name="connsiteY4" fmla="*/ 4288105 h 4288105"/>
                    <a:gd name="connsiteX0" fmla="*/ 1687285 w 5526916"/>
                    <a:gd name="connsiteY0" fmla="*/ 4288105 h 4288105"/>
                    <a:gd name="connsiteX1" fmla="*/ 0 w 5526916"/>
                    <a:gd name="connsiteY1" fmla="*/ 3839069 h 4288105"/>
                    <a:gd name="connsiteX2" fmla="*/ 5526902 w 5526916"/>
                    <a:gd name="connsiteY2" fmla="*/ 0 h 4288105"/>
                    <a:gd name="connsiteX3" fmla="*/ 5495686 w 5526916"/>
                    <a:gd name="connsiteY3" fmla="*/ 1300715 h 4288105"/>
                    <a:gd name="connsiteX4" fmla="*/ 1687285 w 5526916"/>
                    <a:gd name="connsiteY4" fmla="*/ 4288105 h 4288105"/>
                    <a:gd name="connsiteX0" fmla="*/ 1687285 w 5526916"/>
                    <a:gd name="connsiteY0" fmla="*/ 4288105 h 4288105"/>
                    <a:gd name="connsiteX1" fmla="*/ 0 w 5526916"/>
                    <a:gd name="connsiteY1" fmla="*/ 3839069 h 4288105"/>
                    <a:gd name="connsiteX2" fmla="*/ 5526902 w 5526916"/>
                    <a:gd name="connsiteY2" fmla="*/ 0 h 4288105"/>
                    <a:gd name="connsiteX3" fmla="*/ 5495686 w 5526916"/>
                    <a:gd name="connsiteY3" fmla="*/ 1300715 h 4288105"/>
                    <a:gd name="connsiteX4" fmla="*/ 1687285 w 5526916"/>
                    <a:gd name="connsiteY4" fmla="*/ 4288105 h 4288105"/>
                    <a:gd name="connsiteX0" fmla="*/ 1687285 w 5526916"/>
                    <a:gd name="connsiteY0" fmla="*/ 4288105 h 4288105"/>
                    <a:gd name="connsiteX1" fmla="*/ 0 w 5526916"/>
                    <a:gd name="connsiteY1" fmla="*/ 3839069 h 4288105"/>
                    <a:gd name="connsiteX2" fmla="*/ 5526902 w 5526916"/>
                    <a:gd name="connsiteY2" fmla="*/ 0 h 4288105"/>
                    <a:gd name="connsiteX3" fmla="*/ 5495686 w 5526916"/>
                    <a:gd name="connsiteY3" fmla="*/ 1300715 h 4288105"/>
                    <a:gd name="connsiteX4" fmla="*/ 1687285 w 5526916"/>
                    <a:gd name="connsiteY4" fmla="*/ 4288105 h 4288105"/>
                    <a:gd name="connsiteX0" fmla="*/ 1687285 w 5526916"/>
                    <a:gd name="connsiteY0" fmla="*/ 4288105 h 4288105"/>
                    <a:gd name="connsiteX1" fmla="*/ 0 w 5526916"/>
                    <a:gd name="connsiteY1" fmla="*/ 3839069 h 4288105"/>
                    <a:gd name="connsiteX2" fmla="*/ 5526902 w 5526916"/>
                    <a:gd name="connsiteY2" fmla="*/ 0 h 4288105"/>
                    <a:gd name="connsiteX3" fmla="*/ 5495686 w 5526916"/>
                    <a:gd name="connsiteY3" fmla="*/ 1300715 h 4288105"/>
                    <a:gd name="connsiteX4" fmla="*/ 1687285 w 5526916"/>
                    <a:gd name="connsiteY4" fmla="*/ 4288105 h 4288105"/>
                    <a:gd name="connsiteX0" fmla="*/ 1687285 w 5526916"/>
                    <a:gd name="connsiteY0" fmla="*/ 4288105 h 4288105"/>
                    <a:gd name="connsiteX1" fmla="*/ 0 w 5526916"/>
                    <a:gd name="connsiteY1" fmla="*/ 3839069 h 4288105"/>
                    <a:gd name="connsiteX2" fmla="*/ 5526902 w 5526916"/>
                    <a:gd name="connsiteY2" fmla="*/ 0 h 4288105"/>
                    <a:gd name="connsiteX3" fmla="*/ 5495686 w 5526916"/>
                    <a:gd name="connsiteY3" fmla="*/ 1300715 h 4288105"/>
                    <a:gd name="connsiteX4" fmla="*/ 1687285 w 5526916"/>
                    <a:gd name="connsiteY4" fmla="*/ 4288105 h 4288105"/>
                    <a:gd name="connsiteX0" fmla="*/ 1687285 w 5526916"/>
                    <a:gd name="connsiteY0" fmla="*/ 4288105 h 4288105"/>
                    <a:gd name="connsiteX1" fmla="*/ 0 w 5526916"/>
                    <a:gd name="connsiteY1" fmla="*/ 3839069 h 4288105"/>
                    <a:gd name="connsiteX2" fmla="*/ 5526902 w 5526916"/>
                    <a:gd name="connsiteY2" fmla="*/ 0 h 4288105"/>
                    <a:gd name="connsiteX3" fmla="*/ 5495686 w 5526916"/>
                    <a:gd name="connsiteY3" fmla="*/ 1300715 h 4288105"/>
                    <a:gd name="connsiteX4" fmla="*/ 1687285 w 5526916"/>
                    <a:gd name="connsiteY4" fmla="*/ 4288105 h 4288105"/>
                    <a:gd name="connsiteX0" fmla="*/ 1687285 w 5526945"/>
                    <a:gd name="connsiteY0" fmla="*/ 4288105 h 4288105"/>
                    <a:gd name="connsiteX1" fmla="*/ 0 w 5526945"/>
                    <a:gd name="connsiteY1" fmla="*/ 3839069 h 4288105"/>
                    <a:gd name="connsiteX2" fmla="*/ 5526902 w 5526945"/>
                    <a:gd name="connsiteY2" fmla="*/ 0 h 4288105"/>
                    <a:gd name="connsiteX3" fmla="*/ 5518098 w 5526945"/>
                    <a:gd name="connsiteY3" fmla="*/ 1311972 h 4288105"/>
                    <a:gd name="connsiteX4" fmla="*/ 1687285 w 5526945"/>
                    <a:gd name="connsiteY4" fmla="*/ 4288105 h 4288105"/>
                    <a:gd name="connsiteX0" fmla="*/ 1687285 w 5526945"/>
                    <a:gd name="connsiteY0" fmla="*/ 4288105 h 4288105"/>
                    <a:gd name="connsiteX1" fmla="*/ 0 w 5526945"/>
                    <a:gd name="connsiteY1" fmla="*/ 3839069 h 4288105"/>
                    <a:gd name="connsiteX2" fmla="*/ 5526902 w 5526945"/>
                    <a:gd name="connsiteY2" fmla="*/ 0 h 4288105"/>
                    <a:gd name="connsiteX3" fmla="*/ 5518098 w 5526945"/>
                    <a:gd name="connsiteY3" fmla="*/ 1311972 h 4288105"/>
                    <a:gd name="connsiteX4" fmla="*/ 1687285 w 5526945"/>
                    <a:gd name="connsiteY4" fmla="*/ 4288105 h 4288105"/>
                    <a:gd name="connsiteX0" fmla="*/ 1687285 w 5526945"/>
                    <a:gd name="connsiteY0" fmla="*/ 4288105 h 4288105"/>
                    <a:gd name="connsiteX1" fmla="*/ 0 w 5526945"/>
                    <a:gd name="connsiteY1" fmla="*/ 3839069 h 4288105"/>
                    <a:gd name="connsiteX2" fmla="*/ 5526902 w 5526945"/>
                    <a:gd name="connsiteY2" fmla="*/ 0 h 4288105"/>
                    <a:gd name="connsiteX3" fmla="*/ 5518098 w 5526945"/>
                    <a:gd name="connsiteY3" fmla="*/ 1311972 h 4288105"/>
                    <a:gd name="connsiteX4" fmla="*/ 1687285 w 5526945"/>
                    <a:gd name="connsiteY4" fmla="*/ 4288105 h 4288105"/>
                    <a:gd name="connsiteX0" fmla="*/ 1687285 w 5526945"/>
                    <a:gd name="connsiteY0" fmla="*/ 4288105 h 4288105"/>
                    <a:gd name="connsiteX1" fmla="*/ 0 w 5526945"/>
                    <a:gd name="connsiteY1" fmla="*/ 3839069 h 4288105"/>
                    <a:gd name="connsiteX2" fmla="*/ 5526902 w 5526945"/>
                    <a:gd name="connsiteY2" fmla="*/ 0 h 4288105"/>
                    <a:gd name="connsiteX3" fmla="*/ 5518098 w 5526945"/>
                    <a:gd name="connsiteY3" fmla="*/ 1311972 h 4288105"/>
                    <a:gd name="connsiteX4" fmla="*/ 1687285 w 5526945"/>
                    <a:gd name="connsiteY4" fmla="*/ 4288105 h 4288105"/>
                    <a:gd name="connsiteX0" fmla="*/ 1687285 w 5540529"/>
                    <a:gd name="connsiteY0" fmla="*/ 4383307 h 4383307"/>
                    <a:gd name="connsiteX1" fmla="*/ 0 w 5540529"/>
                    <a:gd name="connsiteY1" fmla="*/ 3934271 h 4383307"/>
                    <a:gd name="connsiteX2" fmla="*/ 5540510 w 5540529"/>
                    <a:gd name="connsiteY2" fmla="*/ 0 h 4383307"/>
                    <a:gd name="connsiteX3" fmla="*/ 5518098 w 5540529"/>
                    <a:gd name="connsiteY3" fmla="*/ 1407174 h 4383307"/>
                    <a:gd name="connsiteX4" fmla="*/ 1687285 w 5540529"/>
                    <a:gd name="connsiteY4" fmla="*/ 4383307 h 4383307"/>
                    <a:gd name="connsiteX0" fmla="*/ 1687285 w 5540529"/>
                    <a:gd name="connsiteY0" fmla="*/ 4383307 h 4383307"/>
                    <a:gd name="connsiteX1" fmla="*/ 0 w 5540529"/>
                    <a:gd name="connsiteY1" fmla="*/ 3934271 h 4383307"/>
                    <a:gd name="connsiteX2" fmla="*/ 5540510 w 5540529"/>
                    <a:gd name="connsiteY2" fmla="*/ 0 h 4383307"/>
                    <a:gd name="connsiteX3" fmla="*/ 5518098 w 5540529"/>
                    <a:gd name="connsiteY3" fmla="*/ 1407174 h 4383307"/>
                    <a:gd name="connsiteX4" fmla="*/ 1687285 w 5540529"/>
                    <a:gd name="connsiteY4" fmla="*/ 4383307 h 4383307"/>
                    <a:gd name="connsiteX0" fmla="*/ 1687285 w 5540529"/>
                    <a:gd name="connsiteY0" fmla="*/ 4503559 h 4503559"/>
                    <a:gd name="connsiteX1" fmla="*/ 0 w 5540529"/>
                    <a:gd name="connsiteY1" fmla="*/ 4054523 h 4503559"/>
                    <a:gd name="connsiteX2" fmla="*/ 5540510 w 5540529"/>
                    <a:gd name="connsiteY2" fmla="*/ 0 h 4503559"/>
                    <a:gd name="connsiteX3" fmla="*/ 5518098 w 5540529"/>
                    <a:gd name="connsiteY3" fmla="*/ 1527426 h 4503559"/>
                    <a:gd name="connsiteX4" fmla="*/ 1687285 w 5540529"/>
                    <a:gd name="connsiteY4" fmla="*/ 4503559 h 4503559"/>
                    <a:gd name="connsiteX0" fmla="*/ 1687285 w 5540529"/>
                    <a:gd name="connsiteY0" fmla="*/ 4503559 h 4503559"/>
                    <a:gd name="connsiteX1" fmla="*/ 0 w 5540529"/>
                    <a:gd name="connsiteY1" fmla="*/ 4054523 h 4503559"/>
                    <a:gd name="connsiteX2" fmla="*/ 5540510 w 5540529"/>
                    <a:gd name="connsiteY2" fmla="*/ 0 h 4503559"/>
                    <a:gd name="connsiteX3" fmla="*/ 5518098 w 5540529"/>
                    <a:gd name="connsiteY3" fmla="*/ 1527426 h 4503559"/>
                    <a:gd name="connsiteX4" fmla="*/ 1687285 w 5540529"/>
                    <a:gd name="connsiteY4" fmla="*/ 4503559 h 4503559"/>
                    <a:gd name="connsiteX0" fmla="*/ 1687285 w 5540529"/>
                    <a:gd name="connsiteY0" fmla="*/ 4503559 h 4503559"/>
                    <a:gd name="connsiteX1" fmla="*/ 0 w 5540529"/>
                    <a:gd name="connsiteY1" fmla="*/ 4054523 h 4503559"/>
                    <a:gd name="connsiteX2" fmla="*/ 5540510 w 5540529"/>
                    <a:gd name="connsiteY2" fmla="*/ 0 h 4503559"/>
                    <a:gd name="connsiteX3" fmla="*/ 5518098 w 5540529"/>
                    <a:gd name="connsiteY3" fmla="*/ 1527426 h 4503559"/>
                    <a:gd name="connsiteX4" fmla="*/ 1687285 w 5540529"/>
                    <a:gd name="connsiteY4" fmla="*/ 4503559 h 4503559"/>
                    <a:gd name="connsiteX0" fmla="*/ 1687285 w 5540529"/>
                    <a:gd name="connsiteY0" fmla="*/ 4503559 h 4503559"/>
                    <a:gd name="connsiteX1" fmla="*/ 0 w 5540529"/>
                    <a:gd name="connsiteY1" fmla="*/ 4054523 h 4503559"/>
                    <a:gd name="connsiteX2" fmla="*/ 5540510 w 5540529"/>
                    <a:gd name="connsiteY2" fmla="*/ 0 h 4503559"/>
                    <a:gd name="connsiteX3" fmla="*/ 5518098 w 5540529"/>
                    <a:gd name="connsiteY3" fmla="*/ 1527426 h 4503559"/>
                    <a:gd name="connsiteX4" fmla="*/ 1687285 w 5540529"/>
                    <a:gd name="connsiteY4" fmla="*/ 4503559 h 4503559"/>
                    <a:gd name="connsiteX0" fmla="*/ 1578428 w 5431672"/>
                    <a:gd name="connsiteY0" fmla="*/ 4503559 h 4503559"/>
                    <a:gd name="connsiteX1" fmla="*/ 0 w 5431672"/>
                    <a:gd name="connsiteY1" fmla="*/ 4081718 h 4503559"/>
                    <a:gd name="connsiteX2" fmla="*/ 5431653 w 5431672"/>
                    <a:gd name="connsiteY2" fmla="*/ 0 h 4503559"/>
                    <a:gd name="connsiteX3" fmla="*/ 5409241 w 5431672"/>
                    <a:gd name="connsiteY3" fmla="*/ 1527426 h 4503559"/>
                    <a:gd name="connsiteX4" fmla="*/ 1578428 w 5431672"/>
                    <a:gd name="connsiteY4" fmla="*/ 4503559 h 4503559"/>
                    <a:gd name="connsiteX0" fmla="*/ 1522398 w 5375642"/>
                    <a:gd name="connsiteY0" fmla="*/ 4503559 h 4503559"/>
                    <a:gd name="connsiteX1" fmla="*/ 0 w 5375642"/>
                    <a:gd name="connsiteY1" fmla="*/ 4092969 h 4503559"/>
                    <a:gd name="connsiteX2" fmla="*/ 5375623 w 5375642"/>
                    <a:gd name="connsiteY2" fmla="*/ 0 h 4503559"/>
                    <a:gd name="connsiteX3" fmla="*/ 5353211 w 5375642"/>
                    <a:gd name="connsiteY3" fmla="*/ 1527426 h 4503559"/>
                    <a:gd name="connsiteX4" fmla="*/ 1522398 w 5375642"/>
                    <a:gd name="connsiteY4" fmla="*/ 4503559 h 4503559"/>
                    <a:gd name="connsiteX0" fmla="*/ 1522398 w 5375642"/>
                    <a:gd name="connsiteY0" fmla="*/ 4379787 h 4379787"/>
                    <a:gd name="connsiteX1" fmla="*/ 0 w 5375642"/>
                    <a:gd name="connsiteY1" fmla="*/ 3969197 h 4379787"/>
                    <a:gd name="connsiteX2" fmla="*/ 5375623 w 5375642"/>
                    <a:gd name="connsiteY2" fmla="*/ 0 h 4379787"/>
                    <a:gd name="connsiteX3" fmla="*/ 5353211 w 5375642"/>
                    <a:gd name="connsiteY3" fmla="*/ 1403654 h 4379787"/>
                    <a:gd name="connsiteX4" fmla="*/ 1522398 w 5375642"/>
                    <a:gd name="connsiteY4" fmla="*/ 4379787 h 4379787"/>
                    <a:gd name="connsiteX0" fmla="*/ 1522398 w 5375642"/>
                    <a:gd name="connsiteY0" fmla="*/ 4424795 h 4424795"/>
                    <a:gd name="connsiteX1" fmla="*/ 0 w 5375642"/>
                    <a:gd name="connsiteY1" fmla="*/ 4014205 h 4424795"/>
                    <a:gd name="connsiteX2" fmla="*/ 5375623 w 5375642"/>
                    <a:gd name="connsiteY2" fmla="*/ 0 h 4424795"/>
                    <a:gd name="connsiteX3" fmla="*/ 5353211 w 5375642"/>
                    <a:gd name="connsiteY3" fmla="*/ 1448662 h 4424795"/>
                    <a:gd name="connsiteX4" fmla="*/ 1522398 w 5375642"/>
                    <a:gd name="connsiteY4" fmla="*/ 4424795 h 4424795"/>
                    <a:gd name="connsiteX0" fmla="*/ 1522398 w 5364453"/>
                    <a:gd name="connsiteY0" fmla="*/ 4346031 h 4346031"/>
                    <a:gd name="connsiteX1" fmla="*/ 0 w 5364453"/>
                    <a:gd name="connsiteY1" fmla="*/ 3935441 h 4346031"/>
                    <a:gd name="connsiteX2" fmla="*/ 5364417 w 5364453"/>
                    <a:gd name="connsiteY2" fmla="*/ 0 h 4346031"/>
                    <a:gd name="connsiteX3" fmla="*/ 5353211 w 5364453"/>
                    <a:gd name="connsiteY3" fmla="*/ 1369898 h 4346031"/>
                    <a:gd name="connsiteX4" fmla="*/ 1522398 w 5364453"/>
                    <a:gd name="connsiteY4" fmla="*/ 4346031 h 4346031"/>
                    <a:gd name="connsiteX0" fmla="*/ 1522398 w 5353441"/>
                    <a:gd name="connsiteY0" fmla="*/ 4402290 h 4402290"/>
                    <a:gd name="connsiteX1" fmla="*/ 0 w 5353441"/>
                    <a:gd name="connsiteY1" fmla="*/ 3991700 h 4402290"/>
                    <a:gd name="connsiteX2" fmla="*/ 5353211 w 5353441"/>
                    <a:gd name="connsiteY2" fmla="*/ 0 h 4402290"/>
                    <a:gd name="connsiteX3" fmla="*/ 5353211 w 5353441"/>
                    <a:gd name="connsiteY3" fmla="*/ 1426157 h 4402290"/>
                    <a:gd name="connsiteX4" fmla="*/ 1522398 w 5353441"/>
                    <a:gd name="connsiteY4" fmla="*/ 4402290 h 4402290"/>
                    <a:gd name="connsiteX0" fmla="*/ 1455163 w 5286206"/>
                    <a:gd name="connsiteY0" fmla="*/ 4402290 h 4402290"/>
                    <a:gd name="connsiteX1" fmla="*/ 0 w 5286206"/>
                    <a:gd name="connsiteY1" fmla="*/ 4014203 h 4402290"/>
                    <a:gd name="connsiteX2" fmla="*/ 5285976 w 5286206"/>
                    <a:gd name="connsiteY2" fmla="*/ 0 h 4402290"/>
                    <a:gd name="connsiteX3" fmla="*/ 5285976 w 5286206"/>
                    <a:gd name="connsiteY3" fmla="*/ 1426157 h 4402290"/>
                    <a:gd name="connsiteX4" fmla="*/ 1455163 w 5286206"/>
                    <a:gd name="connsiteY4" fmla="*/ 4402290 h 4402290"/>
                    <a:gd name="connsiteX0" fmla="*/ 1488780 w 5319823"/>
                    <a:gd name="connsiteY0" fmla="*/ 4402290 h 4402290"/>
                    <a:gd name="connsiteX1" fmla="*/ 0 w 5319823"/>
                    <a:gd name="connsiteY1" fmla="*/ 3991699 h 4402290"/>
                    <a:gd name="connsiteX2" fmla="*/ 5319593 w 5319823"/>
                    <a:gd name="connsiteY2" fmla="*/ 0 h 4402290"/>
                    <a:gd name="connsiteX3" fmla="*/ 5319593 w 5319823"/>
                    <a:gd name="connsiteY3" fmla="*/ 1426157 h 4402290"/>
                    <a:gd name="connsiteX4" fmla="*/ 1488780 w 5319823"/>
                    <a:gd name="connsiteY4" fmla="*/ 4402290 h 4402290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</a:cxnLst>
                  <a:rect l="l" t="t" r="r" b="b"/>
                  <a:pathLst>
                    <a:path w="5319823" h="4402290">
                      <a:moveTo>
                        <a:pt x="1488780" y="4402290"/>
                      </a:moveTo>
                      <a:lnTo>
                        <a:pt x="0" y="3991699"/>
                      </a:lnTo>
                      <a:cubicBezTo>
                        <a:pt x="370279" y="1997519"/>
                        <a:pt x="2200815" y="140771"/>
                        <a:pt x="5319593" y="0"/>
                      </a:cubicBezTo>
                      <a:cubicBezTo>
                        <a:pt x="5320393" y="441077"/>
                        <a:pt x="5318793" y="985080"/>
                        <a:pt x="5319593" y="1426157"/>
                      </a:cubicBezTo>
                      <a:cubicBezTo>
                        <a:pt x="3328149" y="1513655"/>
                        <a:pt x="1936215" y="2800314"/>
                        <a:pt x="1488780" y="4402290"/>
                      </a:cubicBezTo>
                      <a:close/>
                    </a:path>
                  </a:pathLst>
                </a:custGeom>
                <a:solidFill>
                  <a:srgbClr val="D8B088"/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marL="0" indent="0" algn="l"/>
                  <a:endParaRPr lang="fr-FR"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endParaRPr>
                </a:p>
              </xdr:txBody>
            </xdr:sp>
            <xdr:sp macro="" textlink="">
              <xdr:nvSpPr>
                <xdr:cNvPr id="8" name="Forme libre 7">
                  <a:extLst>
                    <a:ext uri="{FF2B5EF4-FFF2-40B4-BE49-F238E27FC236}">
                      <a16:creationId xmlns:a16="http://schemas.microsoft.com/office/drawing/2014/main" id="{00000000-0008-0000-0200-000008000000}"/>
                    </a:ext>
                  </a:extLst>
                </xdr:cNvPr>
                <xdr:cNvSpPr/>
              </xdr:nvSpPr>
              <xdr:spPr>
                <a:xfrm>
                  <a:off x="17683457" y="9677607"/>
                  <a:ext cx="3514923" cy="6170004"/>
                </a:xfrm>
                <a:custGeom>
                  <a:avLst/>
                  <a:gdLst>
                    <a:gd name="connsiteX0" fmla="*/ 1454727 w 3515591"/>
                    <a:gd name="connsiteY0" fmla="*/ 432955 h 6650182"/>
                    <a:gd name="connsiteX1" fmla="*/ 0 w 3515591"/>
                    <a:gd name="connsiteY1" fmla="*/ 0 h 6650182"/>
                    <a:gd name="connsiteX2" fmla="*/ 2736273 w 3515591"/>
                    <a:gd name="connsiteY2" fmla="*/ 6650182 h 6650182"/>
                    <a:gd name="connsiteX3" fmla="*/ 3515591 w 3515591"/>
                    <a:gd name="connsiteY3" fmla="*/ 5108864 h 6650182"/>
                    <a:gd name="connsiteX4" fmla="*/ 1454727 w 3515591"/>
                    <a:gd name="connsiteY4" fmla="*/ 432955 h 6650182"/>
                    <a:gd name="connsiteX0" fmla="*/ 1631174 w 3692038"/>
                    <a:gd name="connsiteY0" fmla="*/ 432955 h 6650182"/>
                    <a:gd name="connsiteX1" fmla="*/ 176447 w 3692038"/>
                    <a:gd name="connsiteY1" fmla="*/ 0 h 6650182"/>
                    <a:gd name="connsiteX2" fmla="*/ 2912720 w 3692038"/>
                    <a:gd name="connsiteY2" fmla="*/ 6650182 h 6650182"/>
                    <a:gd name="connsiteX3" fmla="*/ 3692038 w 3692038"/>
                    <a:gd name="connsiteY3" fmla="*/ 5108864 h 6650182"/>
                    <a:gd name="connsiteX4" fmla="*/ 1631174 w 3692038"/>
                    <a:gd name="connsiteY4" fmla="*/ 432955 h 6650182"/>
                    <a:gd name="connsiteX0" fmla="*/ 1761168 w 3822032"/>
                    <a:gd name="connsiteY0" fmla="*/ 432955 h 6650182"/>
                    <a:gd name="connsiteX1" fmla="*/ 306441 w 3822032"/>
                    <a:gd name="connsiteY1" fmla="*/ 0 h 6650182"/>
                    <a:gd name="connsiteX2" fmla="*/ 3042714 w 3822032"/>
                    <a:gd name="connsiteY2" fmla="*/ 6650182 h 6650182"/>
                    <a:gd name="connsiteX3" fmla="*/ 3822032 w 3822032"/>
                    <a:gd name="connsiteY3" fmla="*/ 5108864 h 6650182"/>
                    <a:gd name="connsiteX4" fmla="*/ 1761168 w 3822032"/>
                    <a:gd name="connsiteY4" fmla="*/ 432955 h 6650182"/>
                    <a:gd name="connsiteX0" fmla="*/ 1761168 w 3822032"/>
                    <a:gd name="connsiteY0" fmla="*/ 432955 h 6650182"/>
                    <a:gd name="connsiteX1" fmla="*/ 306441 w 3822032"/>
                    <a:gd name="connsiteY1" fmla="*/ 0 h 6650182"/>
                    <a:gd name="connsiteX2" fmla="*/ 3042714 w 3822032"/>
                    <a:gd name="connsiteY2" fmla="*/ 6650182 h 6650182"/>
                    <a:gd name="connsiteX3" fmla="*/ 3822032 w 3822032"/>
                    <a:gd name="connsiteY3" fmla="*/ 5108864 h 6650182"/>
                    <a:gd name="connsiteX4" fmla="*/ 1761168 w 3822032"/>
                    <a:gd name="connsiteY4" fmla="*/ 432955 h 6650182"/>
                    <a:gd name="connsiteX0" fmla="*/ 1761168 w 3822032"/>
                    <a:gd name="connsiteY0" fmla="*/ 432955 h 6650182"/>
                    <a:gd name="connsiteX1" fmla="*/ 306441 w 3822032"/>
                    <a:gd name="connsiteY1" fmla="*/ 0 h 6650182"/>
                    <a:gd name="connsiteX2" fmla="*/ 3042714 w 3822032"/>
                    <a:gd name="connsiteY2" fmla="*/ 6650182 h 6650182"/>
                    <a:gd name="connsiteX3" fmla="*/ 3822032 w 3822032"/>
                    <a:gd name="connsiteY3" fmla="*/ 5108864 h 6650182"/>
                    <a:gd name="connsiteX4" fmla="*/ 1761168 w 3822032"/>
                    <a:gd name="connsiteY4" fmla="*/ 432955 h 6650182"/>
                    <a:gd name="connsiteX0" fmla="*/ 1761168 w 3822032"/>
                    <a:gd name="connsiteY0" fmla="*/ 432955 h 6650182"/>
                    <a:gd name="connsiteX1" fmla="*/ 306441 w 3822032"/>
                    <a:gd name="connsiteY1" fmla="*/ 0 h 6650182"/>
                    <a:gd name="connsiteX2" fmla="*/ 3042714 w 3822032"/>
                    <a:gd name="connsiteY2" fmla="*/ 6650182 h 6650182"/>
                    <a:gd name="connsiteX3" fmla="*/ 3822032 w 3822032"/>
                    <a:gd name="connsiteY3" fmla="*/ 5108864 h 6650182"/>
                    <a:gd name="connsiteX4" fmla="*/ 1761168 w 3822032"/>
                    <a:gd name="connsiteY4" fmla="*/ 432955 h 6650182"/>
                    <a:gd name="connsiteX0" fmla="*/ 1761168 w 3822032"/>
                    <a:gd name="connsiteY0" fmla="*/ 432955 h 6650182"/>
                    <a:gd name="connsiteX1" fmla="*/ 306441 w 3822032"/>
                    <a:gd name="connsiteY1" fmla="*/ 0 h 6650182"/>
                    <a:gd name="connsiteX2" fmla="*/ 3042714 w 3822032"/>
                    <a:gd name="connsiteY2" fmla="*/ 6650182 h 6650182"/>
                    <a:gd name="connsiteX3" fmla="*/ 3822032 w 3822032"/>
                    <a:gd name="connsiteY3" fmla="*/ 5108864 h 6650182"/>
                    <a:gd name="connsiteX4" fmla="*/ 1761168 w 3822032"/>
                    <a:gd name="connsiteY4" fmla="*/ 432955 h 6650182"/>
                    <a:gd name="connsiteX0" fmla="*/ 1761168 w 3822032"/>
                    <a:gd name="connsiteY0" fmla="*/ 432955 h 6650182"/>
                    <a:gd name="connsiteX1" fmla="*/ 306441 w 3822032"/>
                    <a:gd name="connsiteY1" fmla="*/ 0 h 6650182"/>
                    <a:gd name="connsiteX2" fmla="*/ 3042714 w 3822032"/>
                    <a:gd name="connsiteY2" fmla="*/ 6650182 h 6650182"/>
                    <a:gd name="connsiteX3" fmla="*/ 3822032 w 3822032"/>
                    <a:gd name="connsiteY3" fmla="*/ 5108864 h 6650182"/>
                    <a:gd name="connsiteX4" fmla="*/ 1761168 w 3822032"/>
                    <a:gd name="connsiteY4" fmla="*/ 432955 h 6650182"/>
                    <a:gd name="connsiteX0" fmla="*/ 1761168 w 3822032"/>
                    <a:gd name="connsiteY0" fmla="*/ 432955 h 6650182"/>
                    <a:gd name="connsiteX1" fmla="*/ 306441 w 3822032"/>
                    <a:gd name="connsiteY1" fmla="*/ 0 h 6650182"/>
                    <a:gd name="connsiteX2" fmla="*/ 3042714 w 3822032"/>
                    <a:gd name="connsiteY2" fmla="*/ 6650182 h 6650182"/>
                    <a:gd name="connsiteX3" fmla="*/ 3822032 w 3822032"/>
                    <a:gd name="connsiteY3" fmla="*/ 5108864 h 6650182"/>
                    <a:gd name="connsiteX4" fmla="*/ 1761168 w 3822032"/>
                    <a:gd name="connsiteY4" fmla="*/ 432955 h 6650182"/>
                    <a:gd name="connsiteX0" fmla="*/ 1761168 w 3822032"/>
                    <a:gd name="connsiteY0" fmla="*/ 432955 h 6650182"/>
                    <a:gd name="connsiteX1" fmla="*/ 306441 w 3822032"/>
                    <a:gd name="connsiteY1" fmla="*/ 0 h 6650182"/>
                    <a:gd name="connsiteX2" fmla="*/ 3042714 w 3822032"/>
                    <a:gd name="connsiteY2" fmla="*/ 6650182 h 6650182"/>
                    <a:gd name="connsiteX3" fmla="*/ 3822032 w 3822032"/>
                    <a:gd name="connsiteY3" fmla="*/ 5108864 h 6650182"/>
                    <a:gd name="connsiteX4" fmla="*/ 1761168 w 3822032"/>
                    <a:gd name="connsiteY4" fmla="*/ 432955 h 6650182"/>
                    <a:gd name="connsiteX0" fmla="*/ 1761168 w 3822032"/>
                    <a:gd name="connsiteY0" fmla="*/ 432955 h 6650182"/>
                    <a:gd name="connsiteX1" fmla="*/ 306441 w 3822032"/>
                    <a:gd name="connsiteY1" fmla="*/ 0 h 6650182"/>
                    <a:gd name="connsiteX2" fmla="*/ 3042714 w 3822032"/>
                    <a:gd name="connsiteY2" fmla="*/ 6650182 h 6650182"/>
                    <a:gd name="connsiteX3" fmla="*/ 3822032 w 3822032"/>
                    <a:gd name="connsiteY3" fmla="*/ 5108864 h 6650182"/>
                    <a:gd name="connsiteX4" fmla="*/ 1761168 w 3822032"/>
                    <a:gd name="connsiteY4" fmla="*/ 432955 h 6650182"/>
                    <a:gd name="connsiteX0" fmla="*/ 1761168 w 3822032"/>
                    <a:gd name="connsiteY0" fmla="*/ 432955 h 6650182"/>
                    <a:gd name="connsiteX1" fmla="*/ 306441 w 3822032"/>
                    <a:gd name="connsiteY1" fmla="*/ 0 h 6650182"/>
                    <a:gd name="connsiteX2" fmla="*/ 3042714 w 3822032"/>
                    <a:gd name="connsiteY2" fmla="*/ 6650182 h 6650182"/>
                    <a:gd name="connsiteX3" fmla="*/ 3822032 w 3822032"/>
                    <a:gd name="connsiteY3" fmla="*/ 5108864 h 6650182"/>
                    <a:gd name="connsiteX4" fmla="*/ 1761168 w 3822032"/>
                    <a:gd name="connsiteY4" fmla="*/ 432955 h 6650182"/>
                    <a:gd name="connsiteX0" fmla="*/ 1806155 w 3867019"/>
                    <a:gd name="connsiteY0" fmla="*/ 450273 h 6667500"/>
                    <a:gd name="connsiteX1" fmla="*/ 299473 w 3867019"/>
                    <a:gd name="connsiteY1" fmla="*/ 0 h 6667500"/>
                    <a:gd name="connsiteX2" fmla="*/ 3087701 w 3867019"/>
                    <a:gd name="connsiteY2" fmla="*/ 6667500 h 6667500"/>
                    <a:gd name="connsiteX3" fmla="*/ 3867019 w 3867019"/>
                    <a:gd name="connsiteY3" fmla="*/ 5126182 h 6667500"/>
                    <a:gd name="connsiteX4" fmla="*/ 1806155 w 3867019"/>
                    <a:gd name="connsiteY4" fmla="*/ 450273 h 6667500"/>
                    <a:gd name="connsiteX0" fmla="*/ 1928619 w 3867019"/>
                    <a:gd name="connsiteY0" fmla="*/ 549385 h 6667500"/>
                    <a:gd name="connsiteX1" fmla="*/ 299473 w 3867019"/>
                    <a:gd name="connsiteY1" fmla="*/ 0 h 6667500"/>
                    <a:gd name="connsiteX2" fmla="*/ 3087701 w 3867019"/>
                    <a:gd name="connsiteY2" fmla="*/ 6667500 h 6667500"/>
                    <a:gd name="connsiteX3" fmla="*/ 3867019 w 3867019"/>
                    <a:gd name="connsiteY3" fmla="*/ 5126182 h 6667500"/>
                    <a:gd name="connsiteX4" fmla="*/ 1928619 w 3867019"/>
                    <a:gd name="connsiteY4" fmla="*/ 549385 h 6667500"/>
                    <a:gd name="connsiteX0" fmla="*/ 1915012 w 3867019"/>
                    <a:gd name="connsiteY0" fmla="*/ 535226 h 6667500"/>
                    <a:gd name="connsiteX1" fmla="*/ 299473 w 3867019"/>
                    <a:gd name="connsiteY1" fmla="*/ 0 h 6667500"/>
                    <a:gd name="connsiteX2" fmla="*/ 3087701 w 3867019"/>
                    <a:gd name="connsiteY2" fmla="*/ 6667500 h 6667500"/>
                    <a:gd name="connsiteX3" fmla="*/ 3867019 w 3867019"/>
                    <a:gd name="connsiteY3" fmla="*/ 5126182 h 6667500"/>
                    <a:gd name="connsiteX4" fmla="*/ 1915012 w 3867019"/>
                    <a:gd name="connsiteY4" fmla="*/ 535226 h 6667500"/>
                    <a:gd name="connsiteX0" fmla="*/ 1950544 w 3902551"/>
                    <a:gd name="connsiteY0" fmla="*/ 421956 h 6554230"/>
                    <a:gd name="connsiteX1" fmla="*/ 294184 w 3902551"/>
                    <a:gd name="connsiteY1" fmla="*/ 0 h 6554230"/>
                    <a:gd name="connsiteX2" fmla="*/ 3123233 w 3902551"/>
                    <a:gd name="connsiteY2" fmla="*/ 6554230 h 6554230"/>
                    <a:gd name="connsiteX3" fmla="*/ 3902551 w 3902551"/>
                    <a:gd name="connsiteY3" fmla="*/ 5012912 h 6554230"/>
                    <a:gd name="connsiteX4" fmla="*/ 1950544 w 3902551"/>
                    <a:gd name="connsiteY4" fmla="*/ 421956 h 6554230"/>
                    <a:gd name="connsiteX0" fmla="*/ 1964151 w 3902551"/>
                    <a:gd name="connsiteY0" fmla="*/ 393639 h 6554230"/>
                    <a:gd name="connsiteX1" fmla="*/ 294184 w 3902551"/>
                    <a:gd name="connsiteY1" fmla="*/ 0 h 6554230"/>
                    <a:gd name="connsiteX2" fmla="*/ 3123233 w 3902551"/>
                    <a:gd name="connsiteY2" fmla="*/ 6554230 h 6554230"/>
                    <a:gd name="connsiteX3" fmla="*/ 3902551 w 3902551"/>
                    <a:gd name="connsiteY3" fmla="*/ 5012912 h 6554230"/>
                    <a:gd name="connsiteX4" fmla="*/ 1964151 w 3902551"/>
                    <a:gd name="connsiteY4" fmla="*/ 393639 h 6554230"/>
                    <a:gd name="connsiteX0" fmla="*/ 1976031 w 3914431"/>
                    <a:gd name="connsiteY0" fmla="*/ 450275 h 6610866"/>
                    <a:gd name="connsiteX1" fmla="*/ 292457 w 3914431"/>
                    <a:gd name="connsiteY1" fmla="*/ 0 h 6610866"/>
                    <a:gd name="connsiteX2" fmla="*/ 3135113 w 3914431"/>
                    <a:gd name="connsiteY2" fmla="*/ 6610866 h 6610866"/>
                    <a:gd name="connsiteX3" fmla="*/ 3914431 w 3914431"/>
                    <a:gd name="connsiteY3" fmla="*/ 5069548 h 6610866"/>
                    <a:gd name="connsiteX4" fmla="*/ 1976031 w 3914431"/>
                    <a:gd name="connsiteY4" fmla="*/ 450275 h 6610866"/>
                    <a:gd name="connsiteX0" fmla="*/ 1970952 w 3909352"/>
                    <a:gd name="connsiteY0" fmla="*/ 450275 h 6639183"/>
                    <a:gd name="connsiteX1" fmla="*/ 287378 w 3909352"/>
                    <a:gd name="connsiteY1" fmla="*/ 0 h 6639183"/>
                    <a:gd name="connsiteX2" fmla="*/ 3170855 w 3909352"/>
                    <a:gd name="connsiteY2" fmla="*/ 6639183 h 6639183"/>
                    <a:gd name="connsiteX3" fmla="*/ 3909352 w 3909352"/>
                    <a:gd name="connsiteY3" fmla="*/ 5069548 h 6639183"/>
                    <a:gd name="connsiteX4" fmla="*/ 1970952 w 3909352"/>
                    <a:gd name="connsiteY4" fmla="*/ 450275 h 6639183"/>
                    <a:gd name="connsiteX0" fmla="*/ 1970952 w 3909352"/>
                    <a:gd name="connsiteY0" fmla="*/ 450275 h 6639183"/>
                    <a:gd name="connsiteX1" fmla="*/ 287378 w 3909352"/>
                    <a:gd name="connsiteY1" fmla="*/ 0 h 6639183"/>
                    <a:gd name="connsiteX2" fmla="*/ 3170855 w 3909352"/>
                    <a:gd name="connsiteY2" fmla="*/ 6639183 h 6639183"/>
                    <a:gd name="connsiteX3" fmla="*/ 3909352 w 3909352"/>
                    <a:gd name="connsiteY3" fmla="*/ 5069548 h 6639183"/>
                    <a:gd name="connsiteX4" fmla="*/ 1970952 w 3909352"/>
                    <a:gd name="connsiteY4" fmla="*/ 450275 h 6639183"/>
                    <a:gd name="connsiteX0" fmla="*/ 1970952 w 3909352"/>
                    <a:gd name="connsiteY0" fmla="*/ 450275 h 6639183"/>
                    <a:gd name="connsiteX1" fmla="*/ 287378 w 3909352"/>
                    <a:gd name="connsiteY1" fmla="*/ 0 h 6639183"/>
                    <a:gd name="connsiteX2" fmla="*/ 3170855 w 3909352"/>
                    <a:gd name="connsiteY2" fmla="*/ 6639183 h 6639183"/>
                    <a:gd name="connsiteX3" fmla="*/ 3909352 w 3909352"/>
                    <a:gd name="connsiteY3" fmla="*/ 5069548 h 6639183"/>
                    <a:gd name="connsiteX4" fmla="*/ 1970952 w 3909352"/>
                    <a:gd name="connsiteY4" fmla="*/ 450275 h 6639183"/>
                    <a:gd name="connsiteX0" fmla="*/ 1970952 w 3909352"/>
                    <a:gd name="connsiteY0" fmla="*/ 450275 h 6639183"/>
                    <a:gd name="connsiteX1" fmla="*/ 287378 w 3909352"/>
                    <a:gd name="connsiteY1" fmla="*/ 0 h 6639183"/>
                    <a:gd name="connsiteX2" fmla="*/ 3170855 w 3909352"/>
                    <a:gd name="connsiteY2" fmla="*/ 6639183 h 6639183"/>
                    <a:gd name="connsiteX3" fmla="*/ 3909352 w 3909352"/>
                    <a:gd name="connsiteY3" fmla="*/ 5069548 h 6639183"/>
                    <a:gd name="connsiteX4" fmla="*/ 1970952 w 3909352"/>
                    <a:gd name="connsiteY4" fmla="*/ 450275 h 6639183"/>
                    <a:gd name="connsiteX0" fmla="*/ 1970952 w 3909352"/>
                    <a:gd name="connsiteY0" fmla="*/ 450275 h 6639183"/>
                    <a:gd name="connsiteX1" fmla="*/ 287378 w 3909352"/>
                    <a:gd name="connsiteY1" fmla="*/ 0 h 6639183"/>
                    <a:gd name="connsiteX2" fmla="*/ 3170855 w 3909352"/>
                    <a:gd name="connsiteY2" fmla="*/ 6639183 h 6639183"/>
                    <a:gd name="connsiteX3" fmla="*/ 3909352 w 3909352"/>
                    <a:gd name="connsiteY3" fmla="*/ 5069548 h 6639183"/>
                    <a:gd name="connsiteX4" fmla="*/ 1970952 w 3909352"/>
                    <a:gd name="connsiteY4" fmla="*/ 450275 h 6639183"/>
                    <a:gd name="connsiteX0" fmla="*/ 1941494 w 3879894"/>
                    <a:gd name="connsiteY0" fmla="*/ 450275 h 6639183"/>
                    <a:gd name="connsiteX1" fmla="*/ 257920 w 3879894"/>
                    <a:gd name="connsiteY1" fmla="*/ 0 h 6639183"/>
                    <a:gd name="connsiteX2" fmla="*/ 3141397 w 3879894"/>
                    <a:gd name="connsiteY2" fmla="*/ 6639183 h 6639183"/>
                    <a:gd name="connsiteX3" fmla="*/ 3879894 w 3879894"/>
                    <a:gd name="connsiteY3" fmla="*/ 5069548 h 6639183"/>
                    <a:gd name="connsiteX4" fmla="*/ 1941494 w 3879894"/>
                    <a:gd name="connsiteY4" fmla="*/ 450275 h 6639183"/>
                    <a:gd name="connsiteX0" fmla="*/ 1817127 w 3755527"/>
                    <a:gd name="connsiteY0" fmla="*/ 450275 h 6639183"/>
                    <a:gd name="connsiteX1" fmla="*/ 133553 w 3755527"/>
                    <a:gd name="connsiteY1" fmla="*/ 0 h 6639183"/>
                    <a:gd name="connsiteX2" fmla="*/ 3017030 w 3755527"/>
                    <a:gd name="connsiteY2" fmla="*/ 6639183 h 6639183"/>
                    <a:gd name="connsiteX3" fmla="*/ 3755527 w 3755527"/>
                    <a:gd name="connsiteY3" fmla="*/ 5069548 h 6639183"/>
                    <a:gd name="connsiteX4" fmla="*/ 1817127 w 3755527"/>
                    <a:gd name="connsiteY4" fmla="*/ 450275 h 6639183"/>
                    <a:gd name="connsiteX0" fmla="*/ 1779137 w 3717537"/>
                    <a:gd name="connsiteY0" fmla="*/ 450275 h 6639183"/>
                    <a:gd name="connsiteX1" fmla="*/ 95563 w 3717537"/>
                    <a:gd name="connsiteY1" fmla="*/ 0 h 6639183"/>
                    <a:gd name="connsiteX2" fmla="*/ 2979040 w 3717537"/>
                    <a:gd name="connsiteY2" fmla="*/ 6639183 h 6639183"/>
                    <a:gd name="connsiteX3" fmla="*/ 3717537 w 3717537"/>
                    <a:gd name="connsiteY3" fmla="*/ 5069548 h 6639183"/>
                    <a:gd name="connsiteX4" fmla="*/ 1779137 w 3717537"/>
                    <a:gd name="connsiteY4" fmla="*/ 450275 h 6639183"/>
                    <a:gd name="connsiteX0" fmla="*/ 1712563 w 3650963"/>
                    <a:gd name="connsiteY0" fmla="*/ 450275 h 6639183"/>
                    <a:gd name="connsiteX1" fmla="*/ 28989 w 3650963"/>
                    <a:gd name="connsiteY1" fmla="*/ 0 h 6639183"/>
                    <a:gd name="connsiteX2" fmla="*/ 2912466 w 3650963"/>
                    <a:gd name="connsiteY2" fmla="*/ 6639183 h 6639183"/>
                    <a:gd name="connsiteX3" fmla="*/ 3650963 w 3650963"/>
                    <a:gd name="connsiteY3" fmla="*/ 5069548 h 6639183"/>
                    <a:gd name="connsiteX4" fmla="*/ 1712563 w 3650963"/>
                    <a:gd name="connsiteY4" fmla="*/ 450275 h 6639183"/>
                    <a:gd name="connsiteX0" fmla="*/ 1715267 w 3653667"/>
                    <a:gd name="connsiteY0" fmla="*/ 450275 h 6639183"/>
                    <a:gd name="connsiteX1" fmla="*/ 31693 w 3653667"/>
                    <a:gd name="connsiteY1" fmla="*/ 0 h 6639183"/>
                    <a:gd name="connsiteX2" fmla="*/ 2915170 w 3653667"/>
                    <a:gd name="connsiteY2" fmla="*/ 6639183 h 6639183"/>
                    <a:gd name="connsiteX3" fmla="*/ 3653667 w 3653667"/>
                    <a:gd name="connsiteY3" fmla="*/ 5069548 h 6639183"/>
                    <a:gd name="connsiteX4" fmla="*/ 1715267 w 3653667"/>
                    <a:gd name="connsiteY4" fmla="*/ 450275 h 6639183"/>
                    <a:gd name="connsiteX0" fmla="*/ 1581845 w 3520245"/>
                    <a:gd name="connsiteY0" fmla="*/ 421958 h 6610866"/>
                    <a:gd name="connsiteX1" fmla="*/ 34343 w 3520245"/>
                    <a:gd name="connsiteY1" fmla="*/ 0 h 6610866"/>
                    <a:gd name="connsiteX2" fmla="*/ 2781748 w 3520245"/>
                    <a:gd name="connsiteY2" fmla="*/ 6610866 h 6610866"/>
                    <a:gd name="connsiteX3" fmla="*/ 3520245 w 3520245"/>
                    <a:gd name="connsiteY3" fmla="*/ 5041231 h 6610866"/>
                    <a:gd name="connsiteX4" fmla="*/ 1581845 w 3520245"/>
                    <a:gd name="connsiteY4" fmla="*/ 421958 h 6610866"/>
                    <a:gd name="connsiteX0" fmla="*/ 1621826 w 3560226"/>
                    <a:gd name="connsiteY0" fmla="*/ 464435 h 6653343"/>
                    <a:gd name="connsiteX1" fmla="*/ 33503 w 3560226"/>
                    <a:gd name="connsiteY1" fmla="*/ 0 h 6653343"/>
                    <a:gd name="connsiteX2" fmla="*/ 2821729 w 3560226"/>
                    <a:gd name="connsiteY2" fmla="*/ 6653343 h 6653343"/>
                    <a:gd name="connsiteX3" fmla="*/ 3560226 w 3560226"/>
                    <a:gd name="connsiteY3" fmla="*/ 5083708 h 6653343"/>
                    <a:gd name="connsiteX4" fmla="*/ 1621826 w 3560226"/>
                    <a:gd name="connsiteY4" fmla="*/ 464435 h 6653343"/>
                    <a:gd name="connsiteX0" fmla="*/ 1640876 w 3560226"/>
                    <a:gd name="connsiteY0" fmla="*/ 464435 h 6653343"/>
                    <a:gd name="connsiteX1" fmla="*/ 33503 w 3560226"/>
                    <a:gd name="connsiteY1" fmla="*/ 0 h 6653343"/>
                    <a:gd name="connsiteX2" fmla="*/ 2821729 w 3560226"/>
                    <a:gd name="connsiteY2" fmla="*/ 6653343 h 6653343"/>
                    <a:gd name="connsiteX3" fmla="*/ 3560226 w 3560226"/>
                    <a:gd name="connsiteY3" fmla="*/ 5083708 h 6653343"/>
                    <a:gd name="connsiteX4" fmla="*/ 1640876 w 3560226"/>
                    <a:gd name="connsiteY4" fmla="*/ 464435 h 6653343"/>
                    <a:gd name="connsiteX0" fmla="*/ 1662927 w 3582277"/>
                    <a:gd name="connsiteY0" fmla="*/ 464435 h 6653343"/>
                    <a:gd name="connsiteX1" fmla="*/ 55554 w 3582277"/>
                    <a:gd name="connsiteY1" fmla="*/ 0 h 6653343"/>
                    <a:gd name="connsiteX2" fmla="*/ 2843780 w 3582277"/>
                    <a:gd name="connsiteY2" fmla="*/ 6653343 h 6653343"/>
                    <a:gd name="connsiteX3" fmla="*/ 3582277 w 3582277"/>
                    <a:gd name="connsiteY3" fmla="*/ 5083708 h 6653343"/>
                    <a:gd name="connsiteX4" fmla="*/ 1662927 w 3582277"/>
                    <a:gd name="connsiteY4" fmla="*/ 464435 h 6653343"/>
                    <a:gd name="connsiteX0" fmla="*/ 1660063 w 3579413"/>
                    <a:gd name="connsiteY0" fmla="*/ 464435 h 6443461"/>
                    <a:gd name="connsiteX1" fmla="*/ 52690 w 3579413"/>
                    <a:gd name="connsiteY1" fmla="*/ 0 h 6443461"/>
                    <a:gd name="connsiteX2" fmla="*/ 2941768 w 3579413"/>
                    <a:gd name="connsiteY2" fmla="*/ 6443461 h 6443461"/>
                    <a:gd name="connsiteX3" fmla="*/ 3579413 w 3579413"/>
                    <a:gd name="connsiteY3" fmla="*/ 5083708 h 6443461"/>
                    <a:gd name="connsiteX4" fmla="*/ 1660063 w 3579413"/>
                    <a:gd name="connsiteY4" fmla="*/ 464435 h 6443461"/>
                    <a:gd name="connsiteX0" fmla="*/ 1583825 w 3503175"/>
                    <a:gd name="connsiteY0" fmla="*/ 441114 h 6420140"/>
                    <a:gd name="connsiteX1" fmla="*/ 54893 w 3503175"/>
                    <a:gd name="connsiteY1" fmla="*/ 0 h 6420140"/>
                    <a:gd name="connsiteX2" fmla="*/ 2865530 w 3503175"/>
                    <a:gd name="connsiteY2" fmla="*/ 6420140 h 6420140"/>
                    <a:gd name="connsiteX3" fmla="*/ 3503175 w 3503175"/>
                    <a:gd name="connsiteY3" fmla="*/ 5060387 h 6420140"/>
                    <a:gd name="connsiteX4" fmla="*/ 1583825 w 3503175"/>
                    <a:gd name="connsiteY4" fmla="*/ 441114 h 6420140"/>
                    <a:gd name="connsiteX0" fmla="*/ 1507770 w 3427120"/>
                    <a:gd name="connsiteY0" fmla="*/ 417793 h 6396819"/>
                    <a:gd name="connsiteX1" fmla="*/ 57279 w 3427120"/>
                    <a:gd name="connsiteY1" fmla="*/ 0 h 6396819"/>
                    <a:gd name="connsiteX2" fmla="*/ 2789475 w 3427120"/>
                    <a:gd name="connsiteY2" fmla="*/ 6396819 h 6396819"/>
                    <a:gd name="connsiteX3" fmla="*/ 3427120 w 3427120"/>
                    <a:gd name="connsiteY3" fmla="*/ 5037066 h 6396819"/>
                    <a:gd name="connsiteX4" fmla="*/ 1507770 w 3427120"/>
                    <a:gd name="connsiteY4" fmla="*/ 417793 h 6396819"/>
                    <a:gd name="connsiteX0" fmla="*/ 1540341 w 3459691"/>
                    <a:gd name="connsiteY0" fmla="*/ 441114 h 6420140"/>
                    <a:gd name="connsiteX1" fmla="*/ 56232 w 3459691"/>
                    <a:gd name="connsiteY1" fmla="*/ 0 h 6420140"/>
                    <a:gd name="connsiteX2" fmla="*/ 2822046 w 3459691"/>
                    <a:gd name="connsiteY2" fmla="*/ 6420140 h 6420140"/>
                    <a:gd name="connsiteX3" fmla="*/ 3459691 w 3459691"/>
                    <a:gd name="connsiteY3" fmla="*/ 5060387 h 6420140"/>
                    <a:gd name="connsiteX4" fmla="*/ 1540341 w 3459691"/>
                    <a:gd name="connsiteY4" fmla="*/ 441114 h 6420140"/>
                    <a:gd name="connsiteX0" fmla="*/ 1583502 w 3502852"/>
                    <a:gd name="connsiteY0" fmla="*/ 441114 h 6420140"/>
                    <a:gd name="connsiteX1" fmla="*/ 99393 w 3502852"/>
                    <a:gd name="connsiteY1" fmla="*/ 0 h 6420140"/>
                    <a:gd name="connsiteX2" fmla="*/ 2865207 w 3502852"/>
                    <a:gd name="connsiteY2" fmla="*/ 6420140 h 6420140"/>
                    <a:gd name="connsiteX3" fmla="*/ 3502852 w 3502852"/>
                    <a:gd name="connsiteY3" fmla="*/ 5060387 h 6420140"/>
                    <a:gd name="connsiteX4" fmla="*/ 1583502 w 3502852"/>
                    <a:gd name="connsiteY4" fmla="*/ 441114 h 6420140"/>
                    <a:gd name="connsiteX0" fmla="*/ 1588687 w 3508037"/>
                    <a:gd name="connsiteY0" fmla="*/ 441114 h 6420140"/>
                    <a:gd name="connsiteX1" fmla="*/ 104578 w 3508037"/>
                    <a:gd name="connsiteY1" fmla="*/ 0 h 6420140"/>
                    <a:gd name="connsiteX2" fmla="*/ 2870392 w 3508037"/>
                    <a:gd name="connsiteY2" fmla="*/ 6420140 h 6420140"/>
                    <a:gd name="connsiteX3" fmla="*/ 3508037 w 3508037"/>
                    <a:gd name="connsiteY3" fmla="*/ 5060387 h 6420140"/>
                    <a:gd name="connsiteX4" fmla="*/ 1588687 w 3508037"/>
                    <a:gd name="connsiteY4" fmla="*/ 441114 h 6420140"/>
                    <a:gd name="connsiteX0" fmla="*/ 1595573 w 3514923"/>
                    <a:gd name="connsiteY0" fmla="*/ 441114 h 6420140"/>
                    <a:gd name="connsiteX1" fmla="*/ 111464 w 3514923"/>
                    <a:gd name="connsiteY1" fmla="*/ 0 h 6420140"/>
                    <a:gd name="connsiteX2" fmla="*/ 2877278 w 3514923"/>
                    <a:gd name="connsiteY2" fmla="*/ 6420140 h 6420140"/>
                    <a:gd name="connsiteX3" fmla="*/ 3514923 w 3514923"/>
                    <a:gd name="connsiteY3" fmla="*/ 5060387 h 6420140"/>
                    <a:gd name="connsiteX4" fmla="*/ 1595573 w 3514923"/>
                    <a:gd name="connsiteY4" fmla="*/ 441114 h 6420140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</a:cxnLst>
                  <a:rect l="l" t="t" r="r" b="b"/>
                  <a:pathLst>
                    <a:path w="3514923" h="6420140">
                      <a:moveTo>
                        <a:pt x="1595573" y="441114"/>
                      </a:moveTo>
                      <a:lnTo>
                        <a:pt x="111464" y="0"/>
                      </a:lnTo>
                      <a:cubicBezTo>
                        <a:pt x="-409341" y="2771829"/>
                        <a:pt x="959205" y="5362719"/>
                        <a:pt x="2877278" y="6420140"/>
                      </a:cubicBezTo>
                      <a:lnTo>
                        <a:pt x="3514923" y="5060387"/>
                      </a:lnTo>
                      <a:cubicBezTo>
                        <a:pt x="2161219" y="4093846"/>
                        <a:pt x="1156846" y="2867183"/>
                        <a:pt x="1595573" y="441114"/>
                      </a:cubicBezTo>
                      <a:close/>
                    </a:path>
                  </a:pathLst>
                </a:custGeom>
                <a:solidFill>
                  <a:srgbClr val="FFCCFF"/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fr-FR" sz="1100"/>
                </a:p>
              </xdr:txBody>
            </xdr:sp>
            <xdr:sp macro="" textlink="">
              <xdr:nvSpPr>
                <xdr:cNvPr id="16" name="Forme libre 15">
                  <a:extLst>
                    <a:ext uri="{FF2B5EF4-FFF2-40B4-BE49-F238E27FC236}">
                      <a16:creationId xmlns:a16="http://schemas.microsoft.com/office/drawing/2014/main" id="{00000000-0008-0000-0200-000010000000}"/>
                    </a:ext>
                  </a:extLst>
                </xdr:cNvPr>
                <xdr:cNvSpPr/>
              </xdr:nvSpPr>
              <xdr:spPr>
                <a:xfrm>
                  <a:off x="25493602" y="6742085"/>
                  <a:ext cx="3038788" cy="4718841"/>
                </a:xfrm>
                <a:custGeom>
                  <a:avLst/>
                  <a:gdLst>
                    <a:gd name="connsiteX0" fmla="*/ 0 w 2830285"/>
                    <a:gd name="connsiteY0" fmla="*/ 1251857 h 3388179"/>
                    <a:gd name="connsiteX1" fmla="*/ 966107 w 2830285"/>
                    <a:gd name="connsiteY1" fmla="*/ 0 h 3388179"/>
                    <a:gd name="connsiteX2" fmla="*/ 2830285 w 2830285"/>
                    <a:gd name="connsiteY2" fmla="*/ 3102429 h 3388179"/>
                    <a:gd name="connsiteX3" fmla="*/ 1415143 w 2830285"/>
                    <a:gd name="connsiteY3" fmla="*/ 3388179 h 3388179"/>
                    <a:gd name="connsiteX4" fmla="*/ 0 w 2830285"/>
                    <a:gd name="connsiteY4" fmla="*/ 1251857 h 3388179"/>
                    <a:gd name="connsiteX0" fmla="*/ 0 w 2830285"/>
                    <a:gd name="connsiteY0" fmla="*/ 1251857 h 3388179"/>
                    <a:gd name="connsiteX1" fmla="*/ 966107 w 2830285"/>
                    <a:gd name="connsiteY1" fmla="*/ 0 h 3388179"/>
                    <a:gd name="connsiteX2" fmla="*/ 2830285 w 2830285"/>
                    <a:gd name="connsiteY2" fmla="*/ 3102429 h 3388179"/>
                    <a:gd name="connsiteX3" fmla="*/ 1415143 w 2830285"/>
                    <a:gd name="connsiteY3" fmla="*/ 3388179 h 3388179"/>
                    <a:gd name="connsiteX4" fmla="*/ 0 w 2830285"/>
                    <a:gd name="connsiteY4" fmla="*/ 1251857 h 3388179"/>
                    <a:gd name="connsiteX0" fmla="*/ 0 w 2830285"/>
                    <a:gd name="connsiteY0" fmla="*/ 1251857 h 3388179"/>
                    <a:gd name="connsiteX1" fmla="*/ 966107 w 2830285"/>
                    <a:gd name="connsiteY1" fmla="*/ 0 h 3388179"/>
                    <a:gd name="connsiteX2" fmla="*/ 2830285 w 2830285"/>
                    <a:gd name="connsiteY2" fmla="*/ 3102429 h 3388179"/>
                    <a:gd name="connsiteX3" fmla="*/ 1415143 w 2830285"/>
                    <a:gd name="connsiteY3" fmla="*/ 3388179 h 3388179"/>
                    <a:gd name="connsiteX4" fmla="*/ 0 w 2830285"/>
                    <a:gd name="connsiteY4" fmla="*/ 1251857 h 3388179"/>
                    <a:gd name="connsiteX0" fmla="*/ 0 w 2830285"/>
                    <a:gd name="connsiteY0" fmla="*/ 1251857 h 3388179"/>
                    <a:gd name="connsiteX1" fmla="*/ 966107 w 2830285"/>
                    <a:gd name="connsiteY1" fmla="*/ 0 h 3388179"/>
                    <a:gd name="connsiteX2" fmla="*/ 2830285 w 2830285"/>
                    <a:gd name="connsiteY2" fmla="*/ 3102429 h 3388179"/>
                    <a:gd name="connsiteX3" fmla="*/ 1415143 w 2830285"/>
                    <a:gd name="connsiteY3" fmla="*/ 3388179 h 3388179"/>
                    <a:gd name="connsiteX4" fmla="*/ 0 w 2830285"/>
                    <a:gd name="connsiteY4" fmla="*/ 1251857 h 3388179"/>
                    <a:gd name="connsiteX0" fmla="*/ 0 w 2830285"/>
                    <a:gd name="connsiteY0" fmla="*/ 1251857 h 3388179"/>
                    <a:gd name="connsiteX1" fmla="*/ 966107 w 2830285"/>
                    <a:gd name="connsiteY1" fmla="*/ 0 h 3388179"/>
                    <a:gd name="connsiteX2" fmla="*/ 2830285 w 2830285"/>
                    <a:gd name="connsiteY2" fmla="*/ 3102429 h 3388179"/>
                    <a:gd name="connsiteX3" fmla="*/ 1415143 w 2830285"/>
                    <a:gd name="connsiteY3" fmla="*/ 3388179 h 3388179"/>
                    <a:gd name="connsiteX4" fmla="*/ 0 w 2830285"/>
                    <a:gd name="connsiteY4" fmla="*/ 1251857 h 3388179"/>
                    <a:gd name="connsiteX0" fmla="*/ 0 w 2830285"/>
                    <a:gd name="connsiteY0" fmla="*/ 1251857 h 3388179"/>
                    <a:gd name="connsiteX1" fmla="*/ 966107 w 2830285"/>
                    <a:gd name="connsiteY1" fmla="*/ 0 h 3388179"/>
                    <a:gd name="connsiteX2" fmla="*/ 2830285 w 2830285"/>
                    <a:gd name="connsiteY2" fmla="*/ 3102429 h 3388179"/>
                    <a:gd name="connsiteX3" fmla="*/ 1415143 w 2830285"/>
                    <a:gd name="connsiteY3" fmla="*/ 3388179 h 3388179"/>
                    <a:gd name="connsiteX4" fmla="*/ 0 w 2830285"/>
                    <a:gd name="connsiteY4" fmla="*/ 1251857 h 3388179"/>
                    <a:gd name="connsiteX0" fmla="*/ 0 w 2789464"/>
                    <a:gd name="connsiteY0" fmla="*/ 1251857 h 3388179"/>
                    <a:gd name="connsiteX1" fmla="*/ 925286 w 2789464"/>
                    <a:gd name="connsiteY1" fmla="*/ 0 h 3388179"/>
                    <a:gd name="connsiteX2" fmla="*/ 2789464 w 2789464"/>
                    <a:gd name="connsiteY2" fmla="*/ 3102429 h 3388179"/>
                    <a:gd name="connsiteX3" fmla="*/ 1374322 w 2789464"/>
                    <a:gd name="connsiteY3" fmla="*/ 3388179 h 3388179"/>
                    <a:gd name="connsiteX4" fmla="*/ 0 w 2789464"/>
                    <a:gd name="connsiteY4" fmla="*/ 1251857 h 3388179"/>
                    <a:gd name="connsiteX0" fmla="*/ 0 w 2789464"/>
                    <a:gd name="connsiteY0" fmla="*/ 1251857 h 3388179"/>
                    <a:gd name="connsiteX1" fmla="*/ 925286 w 2789464"/>
                    <a:gd name="connsiteY1" fmla="*/ 0 h 3388179"/>
                    <a:gd name="connsiteX2" fmla="*/ 2789464 w 2789464"/>
                    <a:gd name="connsiteY2" fmla="*/ 3102429 h 3388179"/>
                    <a:gd name="connsiteX3" fmla="*/ 1374322 w 2789464"/>
                    <a:gd name="connsiteY3" fmla="*/ 3388179 h 3388179"/>
                    <a:gd name="connsiteX4" fmla="*/ 0 w 2789464"/>
                    <a:gd name="connsiteY4" fmla="*/ 1251857 h 3388179"/>
                    <a:gd name="connsiteX0" fmla="*/ 0 w 2789464"/>
                    <a:gd name="connsiteY0" fmla="*/ 1251857 h 3388179"/>
                    <a:gd name="connsiteX1" fmla="*/ 925286 w 2789464"/>
                    <a:gd name="connsiteY1" fmla="*/ 0 h 3388179"/>
                    <a:gd name="connsiteX2" fmla="*/ 2789464 w 2789464"/>
                    <a:gd name="connsiteY2" fmla="*/ 3102429 h 3388179"/>
                    <a:gd name="connsiteX3" fmla="*/ 1374322 w 2789464"/>
                    <a:gd name="connsiteY3" fmla="*/ 3388179 h 3388179"/>
                    <a:gd name="connsiteX4" fmla="*/ 0 w 2789464"/>
                    <a:gd name="connsiteY4" fmla="*/ 1251857 h 3388179"/>
                    <a:gd name="connsiteX0" fmla="*/ 0 w 2789464"/>
                    <a:gd name="connsiteY0" fmla="*/ 1251857 h 3388179"/>
                    <a:gd name="connsiteX1" fmla="*/ 925286 w 2789464"/>
                    <a:gd name="connsiteY1" fmla="*/ 0 h 3388179"/>
                    <a:gd name="connsiteX2" fmla="*/ 2789464 w 2789464"/>
                    <a:gd name="connsiteY2" fmla="*/ 3102429 h 3388179"/>
                    <a:gd name="connsiteX3" fmla="*/ 1374322 w 2789464"/>
                    <a:gd name="connsiteY3" fmla="*/ 3388179 h 3388179"/>
                    <a:gd name="connsiteX4" fmla="*/ 0 w 2789464"/>
                    <a:gd name="connsiteY4" fmla="*/ 1251857 h 3388179"/>
                    <a:gd name="connsiteX0" fmla="*/ 0 w 2789464"/>
                    <a:gd name="connsiteY0" fmla="*/ 1251857 h 3388179"/>
                    <a:gd name="connsiteX1" fmla="*/ 925286 w 2789464"/>
                    <a:gd name="connsiteY1" fmla="*/ 0 h 3388179"/>
                    <a:gd name="connsiteX2" fmla="*/ 2789464 w 2789464"/>
                    <a:gd name="connsiteY2" fmla="*/ 3102429 h 3388179"/>
                    <a:gd name="connsiteX3" fmla="*/ 1374322 w 2789464"/>
                    <a:gd name="connsiteY3" fmla="*/ 3388179 h 3388179"/>
                    <a:gd name="connsiteX4" fmla="*/ 0 w 2789464"/>
                    <a:gd name="connsiteY4" fmla="*/ 1251857 h 3388179"/>
                    <a:gd name="connsiteX0" fmla="*/ 0 w 2789464"/>
                    <a:gd name="connsiteY0" fmla="*/ 1251857 h 3388179"/>
                    <a:gd name="connsiteX1" fmla="*/ 925286 w 2789464"/>
                    <a:gd name="connsiteY1" fmla="*/ 0 h 3388179"/>
                    <a:gd name="connsiteX2" fmla="*/ 2789464 w 2789464"/>
                    <a:gd name="connsiteY2" fmla="*/ 3102429 h 3388179"/>
                    <a:gd name="connsiteX3" fmla="*/ 1374322 w 2789464"/>
                    <a:gd name="connsiteY3" fmla="*/ 3388179 h 3388179"/>
                    <a:gd name="connsiteX4" fmla="*/ 0 w 2789464"/>
                    <a:gd name="connsiteY4" fmla="*/ 1251857 h 3388179"/>
                    <a:gd name="connsiteX0" fmla="*/ 0 w 2789464"/>
                    <a:gd name="connsiteY0" fmla="*/ 1251857 h 3388179"/>
                    <a:gd name="connsiteX1" fmla="*/ 925286 w 2789464"/>
                    <a:gd name="connsiteY1" fmla="*/ 0 h 3388179"/>
                    <a:gd name="connsiteX2" fmla="*/ 2789464 w 2789464"/>
                    <a:gd name="connsiteY2" fmla="*/ 3102429 h 3388179"/>
                    <a:gd name="connsiteX3" fmla="*/ 1374322 w 2789464"/>
                    <a:gd name="connsiteY3" fmla="*/ 3388179 h 3388179"/>
                    <a:gd name="connsiteX4" fmla="*/ 0 w 2789464"/>
                    <a:gd name="connsiteY4" fmla="*/ 1251857 h 3388179"/>
                    <a:gd name="connsiteX0" fmla="*/ 0 w 2789464"/>
                    <a:gd name="connsiteY0" fmla="*/ 1251857 h 3388179"/>
                    <a:gd name="connsiteX1" fmla="*/ 925286 w 2789464"/>
                    <a:gd name="connsiteY1" fmla="*/ 0 h 3388179"/>
                    <a:gd name="connsiteX2" fmla="*/ 2789464 w 2789464"/>
                    <a:gd name="connsiteY2" fmla="*/ 3102429 h 3388179"/>
                    <a:gd name="connsiteX3" fmla="*/ 1374322 w 2789464"/>
                    <a:gd name="connsiteY3" fmla="*/ 3388179 h 3388179"/>
                    <a:gd name="connsiteX4" fmla="*/ 0 w 2789464"/>
                    <a:gd name="connsiteY4" fmla="*/ 1251857 h 3388179"/>
                    <a:gd name="connsiteX0" fmla="*/ 0 w 2830285"/>
                    <a:gd name="connsiteY0" fmla="*/ 1238250 h 3388179"/>
                    <a:gd name="connsiteX1" fmla="*/ 966107 w 2830285"/>
                    <a:gd name="connsiteY1" fmla="*/ 0 h 3388179"/>
                    <a:gd name="connsiteX2" fmla="*/ 2830285 w 2830285"/>
                    <a:gd name="connsiteY2" fmla="*/ 3102429 h 3388179"/>
                    <a:gd name="connsiteX3" fmla="*/ 1415143 w 2830285"/>
                    <a:gd name="connsiteY3" fmla="*/ 3388179 h 3388179"/>
                    <a:gd name="connsiteX4" fmla="*/ 0 w 2830285"/>
                    <a:gd name="connsiteY4" fmla="*/ 1238250 h 3388179"/>
                    <a:gd name="connsiteX0" fmla="*/ 0 w 2830285"/>
                    <a:gd name="connsiteY0" fmla="*/ 1238250 h 4708071"/>
                    <a:gd name="connsiteX1" fmla="*/ 966107 w 2830285"/>
                    <a:gd name="connsiteY1" fmla="*/ 0 h 4708071"/>
                    <a:gd name="connsiteX2" fmla="*/ 2830285 w 2830285"/>
                    <a:gd name="connsiteY2" fmla="*/ 3102429 h 4708071"/>
                    <a:gd name="connsiteX3" fmla="*/ 1510393 w 2830285"/>
                    <a:gd name="connsiteY3" fmla="*/ 4708071 h 4708071"/>
                    <a:gd name="connsiteX4" fmla="*/ 0 w 2830285"/>
                    <a:gd name="connsiteY4" fmla="*/ 1238250 h 4708071"/>
                    <a:gd name="connsiteX0" fmla="*/ 0 w 3129642"/>
                    <a:gd name="connsiteY0" fmla="*/ 1238250 h 4844143"/>
                    <a:gd name="connsiteX1" fmla="*/ 966107 w 3129642"/>
                    <a:gd name="connsiteY1" fmla="*/ 0 h 4844143"/>
                    <a:gd name="connsiteX2" fmla="*/ 3129642 w 3129642"/>
                    <a:gd name="connsiteY2" fmla="*/ 4844143 h 4844143"/>
                    <a:gd name="connsiteX3" fmla="*/ 1510393 w 3129642"/>
                    <a:gd name="connsiteY3" fmla="*/ 4708071 h 4844143"/>
                    <a:gd name="connsiteX4" fmla="*/ 0 w 3129642"/>
                    <a:gd name="connsiteY4" fmla="*/ 1238250 h 4844143"/>
                    <a:gd name="connsiteX0" fmla="*/ 0 w 3129642"/>
                    <a:gd name="connsiteY0" fmla="*/ 1238250 h 4844143"/>
                    <a:gd name="connsiteX1" fmla="*/ 966107 w 3129642"/>
                    <a:gd name="connsiteY1" fmla="*/ 0 h 4844143"/>
                    <a:gd name="connsiteX2" fmla="*/ 3129642 w 3129642"/>
                    <a:gd name="connsiteY2" fmla="*/ 4844143 h 4844143"/>
                    <a:gd name="connsiteX3" fmla="*/ 1524000 w 3129642"/>
                    <a:gd name="connsiteY3" fmla="*/ 4667249 h 4844143"/>
                    <a:gd name="connsiteX4" fmla="*/ 0 w 3129642"/>
                    <a:gd name="connsiteY4" fmla="*/ 1238250 h 4844143"/>
                    <a:gd name="connsiteX0" fmla="*/ 0 w 3143249"/>
                    <a:gd name="connsiteY0" fmla="*/ 1238250 h 4748893"/>
                    <a:gd name="connsiteX1" fmla="*/ 966107 w 3143249"/>
                    <a:gd name="connsiteY1" fmla="*/ 0 h 4748893"/>
                    <a:gd name="connsiteX2" fmla="*/ 3143249 w 3143249"/>
                    <a:gd name="connsiteY2" fmla="*/ 4748893 h 4748893"/>
                    <a:gd name="connsiteX3" fmla="*/ 1524000 w 3143249"/>
                    <a:gd name="connsiteY3" fmla="*/ 4667249 h 4748893"/>
                    <a:gd name="connsiteX4" fmla="*/ 0 w 3143249"/>
                    <a:gd name="connsiteY4" fmla="*/ 1238250 h 4748893"/>
                    <a:gd name="connsiteX0" fmla="*/ 0 w 3156856"/>
                    <a:gd name="connsiteY0" fmla="*/ 1238250 h 4789715"/>
                    <a:gd name="connsiteX1" fmla="*/ 966107 w 3156856"/>
                    <a:gd name="connsiteY1" fmla="*/ 0 h 4789715"/>
                    <a:gd name="connsiteX2" fmla="*/ 3156856 w 3156856"/>
                    <a:gd name="connsiteY2" fmla="*/ 4789715 h 4789715"/>
                    <a:gd name="connsiteX3" fmla="*/ 1524000 w 3156856"/>
                    <a:gd name="connsiteY3" fmla="*/ 4667249 h 4789715"/>
                    <a:gd name="connsiteX4" fmla="*/ 0 w 3156856"/>
                    <a:gd name="connsiteY4" fmla="*/ 1238250 h 4789715"/>
                    <a:gd name="connsiteX0" fmla="*/ 0 w 3156856"/>
                    <a:gd name="connsiteY0" fmla="*/ 1238250 h 4789715"/>
                    <a:gd name="connsiteX1" fmla="*/ 966107 w 3156856"/>
                    <a:gd name="connsiteY1" fmla="*/ 0 h 4789715"/>
                    <a:gd name="connsiteX2" fmla="*/ 3156856 w 3156856"/>
                    <a:gd name="connsiteY2" fmla="*/ 4789715 h 4789715"/>
                    <a:gd name="connsiteX3" fmla="*/ 1524000 w 3156856"/>
                    <a:gd name="connsiteY3" fmla="*/ 4667249 h 4789715"/>
                    <a:gd name="connsiteX4" fmla="*/ 0 w 3156856"/>
                    <a:gd name="connsiteY4" fmla="*/ 1238250 h 4789715"/>
                    <a:gd name="connsiteX0" fmla="*/ 0 w 3156856"/>
                    <a:gd name="connsiteY0" fmla="*/ 1238250 h 4789715"/>
                    <a:gd name="connsiteX1" fmla="*/ 966107 w 3156856"/>
                    <a:gd name="connsiteY1" fmla="*/ 0 h 4789715"/>
                    <a:gd name="connsiteX2" fmla="*/ 3156856 w 3156856"/>
                    <a:gd name="connsiteY2" fmla="*/ 4789715 h 4789715"/>
                    <a:gd name="connsiteX3" fmla="*/ 1524000 w 3156856"/>
                    <a:gd name="connsiteY3" fmla="*/ 4667249 h 4789715"/>
                    <a:gd name="connsiteX4" fmla="*/ 0 w 3156856"/>
                    <a:gd name="connsiteY4" fmla="*/ 1238250 h 4789715"/>
                    <a:gd name="connsiteX0" fmla="*/ 0 w 3156856"/>
                    <a:gd name="connsiteY0" fmla="*/ 1238250 h 4789715"/>
                    <a:gd name="connsiteX1" fmla="*/ 966107 w 3156856"/>
                    <a:gd name="connsiteY1" fmla="*/ 0 h 4789715"/>
                    <a:gd name="connsiteX2" fmla="*/ 3156856 w 3156856"/>
                    <a:gd name="connsiteY2" fmla="*/ 4789715 h 4789715"/>
                    <a:gd name="connsiteX3" fmla="*/ 1524000 w 3156856"/>
                    <a:gd name="connsiteY3" fmla="*/ 4667249 h 4789715"/>
                    <a:gd name="connsiteX4" fmla="*/ 0 w 3156856"/>
                    <a:gd name="connsiteY4" fmla="*/ 1238250 h 4789715"/>
                    <a:gd name="connsiteX0" fmla="*/ 0 w 3156856"/>
                    <a:gd name="connsiteY0" fmla="*/ 1238250 h 4789715"/>
                    <a:gd name="connsiteX1" fmla="*/ 966107 w 3156856"/>
                    <a:gd name="connsiteY1" fmla="*/ 0 h 4789715"/>
                    <a:gd name="connsiteX2" fmla="*/ 3156856 w 3156856"/>
                    <a:gd name="connsiteY2" fmla="*/ 4789715 h 4789715"/>
                    <a:gd name="connsiteX3" fmla="*/ 1524000 w 3156856"/>
                    <a:gd name="connsiteY3" fmla="*/ 4667249 h 4789715"/>
                    <a:gd name="connsiteX4" fmla="*/ 0 w 3156856"/>
                    <a:gd name="connsiteY4" fmla="*/ 1238250 h 4789715"/>
                    <a:gd name="connsiteX0" fmla="*/ 0 w 3156856"/>
                    <a:gd name="connsiteY0" fmla="*/ 1238250 h 4789715"/>
                    <a:gd name="connsiteX1" fmla="*/ 966107 w 3156856"/>
                    <a:gd name="connsiteY1" fmla="*/ 0 h 4789715"/>
                    <a:gd name="connsiteX2" fmla="*/ 3156856 w 3156856"/>
                    <a:gd name="connsiteY2" fmla="*/ 4789715 h 4789715"/>
                    <a:gd name="connsiteX3" fmla="*/ 1524000 w 3156856"/>
                    <a:gd name="connsiteY3" fmla="*/ 4667249 h 4789715"/>
                    <a:gd name="connsiteX4" fmla="*/ 0 w 3156856"/>
                    <a:gd name="connsiteY4" fmla="*/ 1238250 h 4789715"/>
                    <a:gd name="connsiteX0" fmla="*/ 0 w 3156856"/>
                    <a:gd name="connsiteY0" fmla="*/ 1238250 h 4789715"/>
                    <a:gd name="connsiteX1" fmla="*/ 966107 w 3156856"/>
                    <a:gd name="connsiteY1" fmla="*/ 0 h 4789715"/>
                    <a:gd name="connsiteX2" fmla="*/ 3156856 w 3156856"/>
                    <a:gd name="connsiteY2" fmla="*/ 4789715 h 4789715"/>
                    <a:gd name="connsiteX3" fmla="*/ 1524000 w 3156856"/>
                    <a:gd name="connsiteY3" fmla="*/ 4667249 h 4789715"/>
                    <a:gd name="connsiteX4" fmla="*/ 0 w 3156856"/>
                    <a:gd name="connsiteY4" fmla="*/ 1238250 h 4789715"/>
                    <a:gd name="connsiteX0" fmla="*/ 0 w 3156856"/>
                    <a:gd name="connsiteY0" fmla="*/ 1238250 h 4789715"/>
                    <a:gd name="connsiteX1" fmla="*/ 966107 w 3156856"/>
                    <a:gd name="connsiteY1" fmla="*/ 0 h 4789715"/>
                    <a:gd name="connsiteX2" fmla="*/ 3156856 w 3156856"/>
                    <a:gd name="connsiteY2" fmla="*/ 4789715 h 4789715"/>
                    <a:gd name="connsiteX3" fmla="*/ 1524000 w 3156856"/>
                    <a:gd name="connsiteY3" fmla="*/ 4667249 h 4789715"/>
                    <a:gd name="connsiteX4" fmla="*/ 0 w 3156856"/>
                    <a:gd name="connsiteY4" fmla="*/ 1238250 h 4789715"/>
                    <a:gd name="connsiteX0" fmla="*/ 0 w 3156856"/>
                    <a:gd name="connsiteY0" fmla="*/ 1238250 h 4789715"/>
                    <a:gd name="connsiteX1" fmla="*/ 966107 w 3156856"/>
                    <a:gd name="connsiteY1" fmla="*/ 0 h 4789715"/>
                    <a:gd name="connsiteX2" fmla="*/ 3156856 w 3156856"/>
                    <a:gd name="connsiteY2" fmla="*/ 4789715 h 4789715"/>
                    <a:gd name="connsiteX3" fmla="*/ 1524000 w 3156856"/>
                    <a:gd name="connsiteY3" fmla="*/ 4667249 h 4789715"/>
                    <a:gd name="connsiteX4" fmla="*/ 0 w 3156856"/>
                    <a:gd name="connsiteY4" fmla="*/ 1238250 h 4789715"/>
                    <a:gd name="connsiteX0" fmla="*/ 0 w 3156856"/>
                    <a:gd name="connsiteY0" fmla="*/ 1238250 h 4789715"/>
                    <a:gd name="connsiteX1" fmla="*/ 966107 w 3156856"/>
                    <a:gd name="connsiteY1" fmla="*/ 0 h 4789715"/>
                    <a:gd name="connsiteX2" fmla="*/ 3156856 w 3156856"/>
                    <a:gd name="connsiteY2" fmla="*/ 4789715 h 4789715"/>
                    <a:gd name="connsiteX3" fmla="*/ 1524000 w 3156856"/>
                    <a:gd name="connsiteY3" fmla="*/ 4667249 h 4789715"/>
                    <a:gd name="connsiteX4" fmla="*/ 0 w 3156856"/>
                    <a:gd name="connsiteY4" fmla="*/ 1238250 h 4789715"/>
                    <a:gd name="connsiteX0" fmla="*/ 0 w 3156856"/>
                    <a:gd name="connsiteY0" fmla="*/ 1238250 h 4789715"/>
                    <a:gd name="connsiteX1" fmla="*/ 966107 w 3156856"/>
                    <a:gd name="connsiteY1" fmla="*/ 0 h 4789715"/>
                    <a:gd name="connsiteX2" fmla="*/ 3156856 w 3156856"/>
                    <a:gd name="connsiteY2" fmla="*/ 4789715 h 4789715"/>
                    <a:gd name="connsiteX3" fmla="*/ 1524000 w 3156856"/>
                    <a:gd name="connsiteY3" fmla="*/ 4667249 h 4789715"/>
                    <a:gd name="connsiteX4" fmla="*/ 0 w 3156856"/>
                    <a:gd name="connsiteY4" fmla="*/ 1238250 h 4789715"/>
                    <a:gd name="connsiteX0" fmla="*/ 0 w 3156856"/>
                    <a:gd name="connsiteY0" fmla="*/ 1238250 h 4789715"/>
                    <a:gd name="connsiteX1" fmla="*/ 966107 w 3156856"/>
                    <a:gd name="connsiteY1" fmla="*/ 0 h 4789715"/>
                    <a:gd name="connsiteX2" fmla="*/ 3156856 w 3156856"/>
                    <a:gd name="connsiteY2" fmla="*/ 4789715 h 4789715"/>
                    <a:gd name="connsiteX3" fmla="*/ 1524000 w 3156856"/>
                    <a:gd name="connsiteY3" fmla="*/ 4667249 h 4789715"/>
                    <a:gd name="connsiteX4" fmla="*/ 0 w 3156856"/>
                    <a:gd name="connsiteY4" fmla="*/ 1238250 h 4789715"/>
                    <a:gd name="connsiteX0" fmla="*/ 0 w 3156856"/>
                    <a:gd name="connsiteY0" fmla="*/ 1238250 h 4789715"/>
                    <a:gd name="connsiteX1" fmla="*/ 966107 w 3156856"/>
                    <a:gd name="connsiteY1" fmla="*/ 0 h 4789715"/>
                    <a:gd name="connsiteX2" fmla="*/ 3156856 w 3156856"/>
                    <a:gd name="connsiteY2" fmla="*/ 4789715 h 4789715"/>
                    <a:gd name="connsiteX3" fmla="*/ 1524000 w 3156856"/>
                    <a:gd name="connsiteY3" fmla="*/ 4667249 h 4789715"/>
                    <a:gd name="connsiteX4" fmla="*/ 0 w 3156856"/>
                    <a:gd name="connsiteY4" fmla="*/ 1238250 h 4789715"/>
                    <a:gd name="connsiteX0" fmla="*/ 0 w 3156856"/>
                    <a:gd name="connsiteY0" fmla="*/ 1238250 h 4789715"/>
                    <a:gd name="connsiteX1" fmla="*/ 966107 w 3156856"/>
                    <a:gd name="connsiteY1" fmla="*/ 0 h 4789715"/>
                    <a:gd name="connsiteX2" fmla="*/ 3156856 w 3156856"/>
                    <a:gd name="connsiteY2" fmla="*/ 4789715 h 4789715"/>
                    <a:gd name="connsiteX3" fmla="*/ 1524000 w 3156856"/>
                    <a:gd name="connsiteY3" fmla="*/ 4667249 h 4789715"/>
                    <a:gd name="connsiteX4" fmla="*/ 0 w 3156856"/>
                    <a:gd name="connsiteY4" fmla="*/ 1238250 h 4789715"/>
                    <a:gd name="connsiteX0" fmla="*/ 0 w 3156856"/>
                    <a:gd name="connsiteY0" fmla="*/ 1238250 h 4789715"/>
                    <a:gd name="connsiteX1" fmla="*/ 966107 w 3156856"/>
                    <a:gd name="connsiteY1" fmla="*/ 0 h 4789715"/>
                    <a:gd name="connsiteX2" fmla="*/ 3156856 w 3156856"/>
                    <a:gd name="connsiteY2" fmla="*/ 4789715 h 4789715"/>
                    <a:gd name="connsiteX3" fmla="*/ 1524000 w 3156856"/>
                    <a:gd name="connsiteY3" fmla="*/ 4667249 h 4789715"/>
                    <a:gd name="connsiteX4" fmla="*/ 0 w 3156856"/>
                    <a:gd name="connsiteY4" fmla="*/ 1238250 h 4789715"/>
                    <a:gd name="connsiteX0" fmla="*/ 0 w 3156856"/>
                    <a:gd name="connsiteY0" fmla="*/ 1238250 h 4789715"/>
                    <a:gd name="connsiteX1" fmla="*/ 966107 w 3156856"/>
                    <a:gd name="connsiteY1" fmla="*/ 0 h 4789715"/>
                    <a:gd name="connsiteX2" fmla="*/ 3156856 w 3156856"/>
                    <a:gd name="connsiteY2" fmla="*/ 4789715 h 4789715"/>
                    <a:gd name="connsiteX3" fmla="*/ 1524000 w 3156856"/>
                    <a:gd name="connsiteY3" fmla="*/ 4667249 h 4789715"/>
                    <a:gd name="connsiteX4" fmla="*/ 0 w 3156856"/>
                    <a:gd name="connsiteY4" fmla="*/ 1238250 h 4789715"/>
                    <a:gd name="connsiteX0" fmla="*/ 0 w 3047999"/>
                    <a:gd name="connsiteY0" fmla="*/ 1238250 h 4762501"/>
                    <a:gd name="connsiteX1" fmla="*/ 966107 w 3047999"/>
                    <a:gd name="connsiteY1" fmla="*/ 0 h 4762501"/>
                    <a:gd name="connsiteX2" fmla="*/ 3047999 w 3047999"/>
                    <a:gd name="connsiteY2" fmla="*/ 4762501 h 4762501"/>
                    <a:gd name="connsiteX3" fmla="*/ 1524000 w 3047999"/>
                    <a:gd name="connsiteY3" fmla="*/ 4667249 h 4762501"/>
                    <a:gd name="connsiteX4" fmla="*/ 0 w 3047999"/>
                    <a:gd name="connsiteY4" fmla="*/ 1238250 h 4762501"/>
                    <a:gd name="connsiteX0" fmla="*/ 0 w 3048019"/>
                    <a:gd name="connsiteY0" fmla="*/ 1238250 h 4762501"/>
                    <a:gd name="connsiteX1" fmla="*/ 966107 w 3048019"/>
                    <a:gd name="connsiteY1" fmla="*/ 0 h 4762501"/>
                    <a:gd name="connsiteX2" fmla="*/ 3047999 w 3048019"/>
                    <a:gd name="connsiteY2" fmla="*/ 4762501 h 4762501"/>
                    <a:gd name="connsiteX3" fmla="*/ 1524000 w 3048019"/>
                    <a:gd name="connsiteY3" fmla="*/ 4667249 h 4762501"/>
                    <a:gd name="connsiteX4" fmla="*/ 0 w 3048019"/>
                    <a:gd name="connsiteY4" fmla="*/ 1238250 h 4762501"/>
                    <a:gd name="connsiteX0" fmla="*/ 0 w 3048016"/>
                    <a:gd name="connsiteY0" fmla="*/ 1238250 h 4762501"/>
                    <a:gd name="connsiteX1" fmla="*/ 966107 w 3048016"/>
                    <a:gd name="connsiteY1" fmla="*/ 0 h 4762501"/>
                    <a:gd name="connsiteX2" fmla="*/ 3047999 w 3048016"/>
                    <a:gd name="connsiteY2" fmla="*/ 4762501 h 4762501"/>
                    <a:gd name="connsiteX3" fmla="*/ 1524000 w 3048016"/>
                    <a:gd name="connsiteY3" fmla="*/ 4667249 h 4762501"/>
                    <a:gd name="connsiteX4" fmla="*/ 0 w 3048016"/>
                    <a:gd name="connsiteY4" fmla="*/ 1238250 h 4762501"/>
                    <a:gd name="connsiteX0" fmla="*/ 0 w 3088836"/>
                    <a:gd name="connsiteY0" fmla="*/ 1238250 h 4762501"/>
                    <a:gd name="connsiteX1" fmla="*/ 966107 w 3088836"/>
                    <a:gd name="connsiteY1" fmla="*/ 0 h 4762501"/>
                    <a:gd name="connsiteX2" fmla="*/ 3088820 w 3088836"/>
                    <a:gd name="connsiteY2" fmla="*/ 4762501 h 4762501"/>
                    <a:gd name="connsiteX3" fmla="*/ 1524000 w 3088836"/>
                    <a:gd name="connsiteY3" fmla="*/ 4667249 h 4762501"/>
                    <a:gd name="connsiteX4" fmla="*/ 0 w 3088836"/>
                    <a:gd name="connsiteY4" fmla="*/ 1238250 h 4762501"/>
                    <a:gd name="connsiteX0" fmla="*/ 0 w 3034409"/>
                    <a:gd name="connsiteY0" fmla="*/ 1238250 h 4748894"/>
                    <a:gd name="connsiteX1" fmla="*/ 966107 w 3034409"/>
                    <a:gd name="connsiteY1" fmla="*/ 0 h 4748894"/>
                    <a:gd name="connsiteX2" fmla="*/ 3034392 w 3034409"/>
                    <a:gd name="connsiteY2" fmla="*/ 4748894 h 4748894"/>
                    <a:gd name="connsiteX3" fmla="*/ 1524000 w 3034409"/>
                    <a:gd name="connsiteY3" fmla="*/ 4667249 h 4748894"/>
                    <a:gd name="connsiteX4" fmla="*/ 0 w 3034409"/>
                    <a:gd name="connsiteY4" fmla="*/ 1238250 h 4748894"/>
                    <a:gd name="connsiteX0" fmla="*/ 0 w 3038298"/>
                    <a:gd name="connsiteY0" fmla="*/ 1238250 h 4748894"/>
                    <a:gd name="connsiteX1" fmla="*/ 966107 w 3038298"/>
                    <a:gd name="connsiteY1" fmla="*/ 0 h 4748894"/>
                    <a:gd name="connsiteX2" fmla="*/ 3034392 w 3038298"/>
                    <a:gd name="connsiteY2" fmla="*/ 4748894 h 4748894"/>
                    <a:gd name="connsiteX3" fmla="*/ 1524000 w 3038298"/>
                    <a:gd name="connsiteY3" fmla="*/ 4667249 h 4748894"/>
                    <a:gd name="connsiteX4" fmla="*/ 0 w 3038298"/>
                    <a:gd name="connsiteY4" fmla="*/ 1238250 h 4748894"/>
                    <a:gd name="connsiteX0" fmla="*/ 0 w 3039323"/>
                    <a:gd name="connsiteY0" fmla="*/ 1238250 h 4748894"/>
                    <a:gd name="connsiteX1" fmla="*/ 966107 w 3039323"/>
                    <a:gd name="connsiteY1" fmla="*/ 0 h 4748894"/>
                    <a:gd name="connsiteX2" fmla="*/ 3034392 w 3039323"/>
                    <a:gd name="connsiteY2" fmla="*/ 4748894 h 4748894"/>
                    <a:gd name="connsiteX3" fmla="*/ 1524000 w 3039323"/>
                    <a:gd name="connsiteY3" fmla="*/ 4667249 h 4748894"/>
                    <a:gd name="connsiteX4" fmla="*/ 0 w 3039323"/>
                    <a:gd name="connsiteY4" fmla="*/ 1238250 h 4748894"/>
                    <a:gd name="connsiteX0" fmla="*/ 0 w 3039068"/>
                    <a:gd name="connsiteY0" fmla="*/ 1182021 h 4692665"/>
                    <a:gd name="connsiteX1" fmla="*/ 921284 w 3039068"/>
                    <a:gd name="connsiteY1" fmla="*/ 0 h 4692665"/>
                    <a:gd name="connsiteX2" fmla="*/ 3034392 w 3039068"/>
                    <a:gd name="connsiteY2" fmla="*/ 4692665 h 4692665"/>
                    <a:gd name="connsiteX3" fmla="*/ 1524000 w 3039068"/>
                    <a:gd name="connsiteY3" fmla="*/ 4611020 h 4692665"/>
                    <a:gd name="connsiteX4" fmla="*/ 0 w 3039068"/>
                    <a:gd name="connsiteY4" fmla="*/ 1182021 h 4692665"/>
                    <a:gd name="connsiteX0" fmla="*/ 0 w 3038788"/>
                    <a:gd name="connsiteY0" fmla="*/ 1182021 h 4692665"/>
                    <a:gd name="connsiteX1" fmla="*/ 921284 w 3038788"/>
                    <a:gd name="connsiteY1" fmla="*/ 0 h 4692665"/>
                    <a:gd name="connsiteX2" fmla="*/ 3034392 w 3038788"/>
                    <a:gd name="connsiteY2" fmla="*/ 4692665 h 4692665"/>
                    <a:gd name="connsiteX3" fmla="*/ 1524000 w 3038788"/>
                    <a:gd name="connsiteY3" fmla="*/ 4611020 h 4692665"/>
                    <a:gd name="connsiteX4" fmla="*/ 0 w 3038788"/>
                    <a:gd name="connsiteY4" fmla="*/ 1182021 h 469266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</a:cxnLst>
                  <a:rect l="l" t="t" r="r" b="b"/>
                  <a:pathLst>
                    <a:path w="3038788" h="4692665">
                      <a:moveTo>
                        <a:pt x="0" y="1182021"/>
                      </a:moveTo>
                      <a:lnTo>
                        <a:pt x="921284" y="0"/>
                      </a:lnTo>
                      <a:cubicBezTo>
                        <a:pt x="2275864" y="1092056"/>
                        <a:pt x="3106964" y="2760450"/>
                        <a:pt x="3034392" y="4692665"/>
                      </a:cubicBezTo>
                      <a:lnTo>
                        <a:pt x="1524000" y="4611020"/>
                      </a:lnTo>
                      <a:cubicBezTo>
                        <a:pt x="1596573" y="3463482"/>
                        <a:pt x="1165679" y="2084627"/>
                        <a:pt x="0" y="1182021"/>
                      </a:cubicBezTo>
                      <a:close/>
                    </a:path>
                  </a:pathLst>
                </a:custGeom>
                <a:solidFill>
                  <a:schemeClr val="accent2">
                    <a:lumMod val="60000"/>
                    <a:lumOff val="40000"/>
                  </a:schemeClr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fr-FR" sz="1100"/>
                </a:p>
              </xdr:txBody>
            </xdr:sp>
            <xdr:sp macro="" textlink="">
              <xdr:nvSpPr>
                <xdr:cNvPr id="12" name="Forme libre 11">
                  <a:extLst>
                    <a:ext uri="{FF2B5EF4-FFF2-40B4-BE49-F238E27FC236}">
                      <a16:creationId xmlns:a16="http://schemas.microsoft.com/office/drawing/2014/main" id="{00000000-0008-0000-0200-00000C000000}"/>
                    </a:ext>
                  </a:extLst>
                </xdr:cNvPr>
                <xdr:cNvSpPr/>
              </xdr:nvSpPr>
              <xdr:spPr>
                <a:xfrm>
                  <a:off x="23085135" y="5674907"/>
                  <a:ext cx="3320944" cy="2274139"/>
                </a:xfrm>
                <a:custGeom>
                  <a:avLst/>
                  <a:gdLst>
                    <a:gd name="connsiteX0" fmla="*/ 0 w 3497036"/>
                    <a:gd name="connsiteY0" fmla="*/ 1524000 h 2367643"/>
                    <a:gd name="connsiteX1" fmla="*/ 27215 w 3497036"/>
                    <a:gd name="connsiteY1" fmla="*/ 0 h 2367643"/>
                    <a:gd name="connsiteX2" fmla="*/ 3497036 w 3497036"/>
                    <a:gd name="connsiteY2" fmla="*/ 938893 h 2367643"/>
                    <a:gd name="connsiteX3" fmla="*/ 2422072 w 3497036"/>
                    <a:gd name="connsiteY3" fmla="*/ 2367643 h 2367643"/>
                    <a:gd name="connsiteX4" fmla="*/ 0 w 3497036"/>
                    <a:gd name="connsiteY4" fmla="*/ 1524000 h 2367643"/>
                    <a:gd name="connsiteX0" fmla="*/ 0 w 3388179"/>
                    <a:gd name="connsiteY0" fmla="*/ 1524000 h 2367643"/>
                    <a:gd name="connsiteX1" fmla="*/ 27215 w 3388179"/>
                    <a:gd name="connsiteY1" fmla="*/ 0 h 2367643"/>
                    <a:gd name="connsiteX2" fmla="*/ 3388179 w 3388179"/>
                    <a:gd name="connsiteY2" fmla="*/ 1102179 h 2367643"/>
                    <a:gd name="connsiteX3" fmla="*/ 2422072 w 3388179"/>
                    <a:gd name="connsiteY3" fmla="*/ 2367643 h 2367643"/>
                    <a:gd name="connsiteX4" fmla="*/ 0 w 3388179"/>
                    <a:gd name="connsiteY4" fmla="*/ 1524000 h 2367643"/>
                    <a:gd name="connsiteX0" fmla="*/ 0 w 3388179"/>
                    <a:gd name="connsiteY0" fmla="*/ 1524000 h 2367643"/>
                    <a:gd name="connsiteX1" fmla="*/ 27215 w 3388179"/>
                    <a:gd name="connsiteY1" fmla="*/ 0 h 2367643"/>
                    <a:gd name="connsiteX2" fmla="*/ 3388179 w 3388179"/>
                    <a:gd name="connsiteY2" fmla="*/ 1102179 h 2367643"/>
                    <a:gd name="connsiteX3" fmla="*/ 2422072 w 3388179"/>
                    <a:gd name="connsiteY3" fmla="*/ 2367643 h 2367643"/>
                    <a:gd name="connsiteX4" fmla="*/ 0 w 3388179"/>
                    <a:gd name="connsiteY4" fmla="*/ 1524000 h 2367643"/>
                    <a:gd name="connsiteX0" fmla="*/ 0 w 3388179"/>
                    <a:gd name="connsiteY0" fmla="*/ 1524000 h 2367643"/>
                    <a:gd name="connsiteX1" fmla="*/ 27215 w 3388179"/>
                    <a:gd name="connsiteY1" fmla="*/ 0 h 2367643"/>
                    <a:gd name="connsiteX2" fmla="*/ 3388179 w 3388179"/>
                    <a:gd name="connsiteY2" fmla="*/ 1102179 h 2367643"/>
                    <a:gd name="connsiteX3" fmla="*/ 2422072 w 3388179"/>
                    <a:gd name="connsiteY3" fmla="*/ 2367643 h 2367643"/>
                    <a:gd name="connsiteX4" fmla="*/ 0 w 3388179"/>
                    <a:gd name="connsiteY4" fmla="*/ 1524000 h 2367643"/>
                    <a:gd name="connsiteX0" fmla="*/ 0 w 3388179"/>
                    <a:gd name="connsiteY0" fmla="*/ 1524000 h 2367643"/>
                    <a:gd name="connsiteX1" fmla="*/ 27215 w 3388179"/>
                    <a:gd name="connsiteY1" fmla="*/ 0 h 2367643"/>
                    <a:gd name="connsiteX2" fmla="*/ 3388179 w 3388179"/>
                    <a:gd name="connsiteY2" fmla="*/ 1102179 h 2367643"/>
                    <a:gd name="connsiteX3" fmla="*/ 2422072 w 3388179"/>
                    <a:gd name="connsiteY3" fmla="*/ 2367643 h 2367643"/>
                    <a:gd name="connsiteX4" fmla="*/ 0 w 3388179"/>
                    <a:gd name="connsiteY4" fmla="*/ 1524000 h 2367643"/>
                    <a:gd name="connsiteX0" fmla="*/ 0 w 3388179"/>
                    <a:gd name="connsiteY0" fmla="*/ 1524000 h 2367643"/>
                    <a:gd name="connsiteX1" fmla="*/ 27215 w 3388179"/>
                    <a:gd name="connsiteY1" fmla="*/ 0 h 2367643"/>
                    <a:gd name="connsiteX2" fmla="*/ 3388179 w 3388179"/>
                    <a:gd name="connsiteY2" fmla="*/ 1102179 h 2367643"/>
                    <a:gd name="connsiteX3" fmla="*/ 2422072 w 3388179"/>
                    <a:gd name="connsiteY3" fmla="*/ 2367643 h 2367643"/>
                    <a:gd name="connsiteX4" fmla="*/ 0 w 3388179"/>
                    <a:gd name="connsiteY4" fmla="*/ 1524000 h 2367643"/>
                    <a:gd name="connsiteX0" fmla="*/ 0 w 3388179"/>
                    <a:gd name="connsiteY0" fmla="*/ 1524000 h 2367643"/>
                    <a:gd name="connsiteX1" fmla="*/ 27215 w 3388179"/>
                    <a:gd name="connsiteY1" fmla="*/ 0 h 2367643"/>
                    <a:gd name="connsiteX2" fmla="*/ 3388179 w 3388179"/>
                    <a:gd name="connsiteY2" fmla="*/ 1102179 h 2367643"/>
                    <a:gd name="connsiteX3" fmla="*/ 2422072 w 3388179"/>
                    <a:gd name="connsiteY3" fmla="*/ 2367643 h 2367643"/>
                    <a:gd name="connsiteX4" fmla="*/ 0 w 3388179"/>
                    <a:gd name="connsiteY4" fmla="*/ 1524000 h 2367643"/>
                    <a:gd name="connsiteX0" fmla="*/ 0 w 3388179"/>
                    <a:gd name="connsiteY0" fmla="*/ 1524000 h 2367643"/>
                    <a:gd name="connsiteX1" fmla="*/ 27215 w 3388179"/>
                    <a:gd name="connsiteY1" fmla="*/ 0 h 2367643"/>
                    <a:gd name="connsiteX2" fmla="*/ 3388179 w 3388179"/>
                    <a:gd name="connsiteY2" fmla="*/ 1102179 h 2367643"/>
                    <a:gd name="connsiteX3" fmla="*/ 2422072 w 3388179"/>
                    <a:gd name="connsiteY3" fmla="*/ 2367643 h 2367643"/>
                    <a:gd name="connsiteX4" fmla="*/ 0 w 3388179"/>
                    <a:gd name="connsiteY4" fmla="*/ 1524000 h 2367643"/>
                    <a:gd name="connsiteX0" fmla="*/ 0 w 3388179"/>
                    <a:gd name="connsiteY0" fmla="*/ 1524000 h 2367643"/>
                    <a:gd name="connsiteX1" fmla="*/ 27215 w 3388179"/>
                    <a:gd name="connsiteY1" fmla="*/ 0 h 2367643"/>
                    <a:gd name="connsiteX2" fmla="*/ 3388179 w 3388179"/>
                    <a:gd name="connsiteY2" fmla="*/ 1102179 h 2367643"/>
                    <a:gd name="connsiteX3" fmla="*/ 2422072 w 3388179"/>
                    <a:gd name="connsiteY3" fmla="*/ 2367643 h 2367643"/>
                    <a:gd name="connsiteX4" fmla="*/ 0 w 3388179"/>
                    <a:gd name="connsiteY4" fmla="*/ 1524000 h 2367643"/>
                    <a:gd name="connsiteX0" fmla="*/ 0 w 3388179"/>
                    <a:gd name="connsiteY0" fmla="*/ 1388844 h 2232487"/>
                    <a:gd name="connsiteX1" fmla="*/ 27215 w 3388179"/>
                    <a:gd name="connsiteY1" fmla="*/ 0 h 2232487"/>
                    <a:gd name="connsiteX2" fmla="*/ 3388179 w 3388179"/>
                    <a:gd name="connsiteY2" fmla="*/ 967023 h 2232487"/>
                    <a:gd name="connsiteX3" fmla="*/ 2422072 w 3388179"/>
                    <a:gd name="connsiteY3" fmla="*/ 2232487 h 2232487"/>
                    <a:gd name="connsiteX4" fmla="*/ 0 w 3388179"/>
                    <a:gd name="connsiteY4" fmla="*/ 1388844 h 2232487"/>
                    <a:gd name="connsiteX0" fmla="*/ 0 w 3343356"/>
                    <a:gd name="connsiteY0" fmla="*/ 1388844 h 2232487"/>
                    <a:gd name="connsiteX1" fmla="*/ 27215 w 3343356"/>
                    <a:gd name="connsiteY1" fmla="*/ 0 h 2232487"/>
                    <a:gd name="connsiteX2" fmla="*/ 3343356 w 3343356"/>
                    <a:gd name="connsiteY2" fmla="*/ 1023337 h 2232487"/>
                    <a:gd name="connsiteX3" fmla="*/ 2422072 w 3343356"/>
                    <a:gd name="connsiteY3" fmla="*/ 2232487 h 2232487"/>
                    <a:gd name="connsiteX4" fmla="*/ 0 w 3343356"/>
                    <a:gd name="connsiteY4" fmla="*/ 1388844 h 2232487"/>
                    <a:gd name="connsiteX0" fmla="*/ 0 w 3354562"/>
                    <a:gd name="connsiteY0" fmla="*/ 1388844 h 2232487"/>
                    <a:gd name="connsiteX1" fmla="*/ 27215 w 3354562"/>
                    <a:gd name="connsiteY1" fmla="*/ 0 h 2232487"/>
                    <a:gd name="connsiteX2" fmla="*/ 3354562 w 3354562"/>
                    <a:gd name="connsiteY2" fmla="*/ 989548 h 2232487"/>
                    <a:gd name="connsiteX3" fmla="*/ 2422072 w 3354562"/>
                    <a:gd name="connsiteY3" fmla="*/ 2232487 h 2232487"/>
                    <a:gd name="connsiteX4" fmla="*/ 0 w 3354562"/>
                    <a:gd name="connsiteY4" fmla="*/ 1388844 h 2232487"/>
                    <a:gd name="connsiteX0" fmla="*/ 0 w 3354562"/>
                    <a:gd name="connsiteY0" fmla="*/ 1445160 h 2288803"/>
                    <a:gd name="connsiteX1" fmla="*/ 27215 w 3354562"/>
                    <a:gd name="connsiteY1" fmla="*/ 0 h 2288803"/>
                    <a:gd name="connsiteX2" fmla="*/ 3354562 w 3354562"/>
                    <a:gd name="connsiteY2" fmla="*/ 1045864 h 2288803"/>
                    <a:gd name="connsiteX3" fmla="*/ 2422072 w 3354562"/>
                    <a:gd name="connsiteY3" fmla="*/ 2288803 h 2288803"/>
                    <a:gd name="connsiteX4" fmla="*/ 0 w 3354562"/>
                    <a:gd name="connsiteY4" fmla="*/ 1445160 h 2288803"/>
                    <a:gd name="connsiteX0" fmla="*/ 0 w 3354562"/>
                    <a:gd name="connsiteY0" fmla="*/ 1445160 h 2288803"/>
                    <a:gd name="connsiteX1" fmla="*/ 27215 w 3354562"/>
                    <a:gd name="connsiteY1" fmla="*/ 0 h 2288803"/>
                    <a:gd name="connsiteX2" fmla="*/ 3354562 w 3354562"/>
                    <a:gd name="connsiteY2" fmla="*/ 1045864 h 2288803"/>
                    <a:gd name="connsiteX3" fmla="*/ 2422072 w 3354562"/>
                    <a:gd name="connsiteY3" fmla="*/ 2288803 h 2288803"/>
                    <a:gd name="connsiteX4" fmla="*/ 0 w 3354562"/>
                    <a:gd name="connsiteY4" fmla="*/ 1445160 h 2288803"/>
                    <a:gd name="connsiteX0" fmla="*/ 0 w 3354562"/>
                    <a:gd name="connsiteY0" fmla="*/ 1411371 h 2255014"/>
                    <a:gd name="connsiteX1" fmla="*/ 27215 w 3354562"/>
                    <a:gd name="connsiteY1" fmla="*/ 0 h 2255014"/>
                    <a:gd name="connsiteX2" fmla="*/ 3354562 w 3354562"/>
                    <a:gd name="connsiteY2" fmla="*/ 1012075 h 2255014"/>
                    <a:gd name="connsiteX3" fmla="*/ 2422072 w 3354562"/>
                    <a:gd name="connsiteY3" fmla="*/ 2255014 h 2255014"/>
                    <a:gd name="connsiteX4" fmla="*/ 0 w 3354562"/>
                    <a:gd name="connsiteY4" fmla="*/ 1411371 h 2255014"/>
                    <a:gd name="connsiteX0" fmla="*/ 0 w 3320944"/>
                    <a:gd name="connsiteY0" fmla="*/ 1411371 h 2255014"/>
                    <a:gd name="connsiteX1" fmla="*/ 27215 w 3320944"/>
                    <a:gd name="connsiteY1" fmla="*/ 0 h 2255014"/>
                    <a:gd name="connsiteX2" fmla="*/ 3320944 w 3320944"/>
                    <a:gd name="connsiteY2" fmla="*/ 1057127 h 2255014"/>
                    <a:gd name="connsiteX3" fmla="*/ 2422072 w 3320944"/>
                    <a:gd name="connsiteY3" fmla="*/ 2255014 h 2255014"/>
                    <a:gd name="connsiteX4" fmla="*/ 0 w 3320944"/>
                    <a:gd name="connsiteY4" fmla="*/ 1411371 h 2255014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</a:cxnLst>
                  <a:rect l="l" t="t" r="r" b="b"/>
                  <a:pathLst>
                    <a:path w="3320944" h="2255014">
                      <a:moveTo>
                        <a:pt x="0" y="1411371"/>
                      </a:moveTo>
                      <a:lnTo>
                        <a:pt x="27215" y="0"/>
                      </a:lnTo>
                      <a:cubicBezTo>
                        <a:pt x="1278004" y="45968"/>
                        <a:pt x="2336695" y="349555"/>
                        <a:pt x="3320944" y="1057127"/>
                      </a:cubicBezTo>
                      <a:lnTo>
                        <a:pt x="2422072" y="2255014"/>
                      </a:lnTo>
                      <a:cubicBezTo>
                        <a:pt x="1764394" y="1783300"/>
                        <a:pt x="1242786" y="1502086"/>
                        <a:pt x="0" y="1411371"/>
                      </a:cubicBezTo>
                      <a:close/>
                    </a:path>
                  </a:pathLst>
                </a:custGeom>
                <a:solidFill>
                  <a:schemeClr val="accent4">
                    <a:lumMod val="40000"/>
                    <a:lumOff val="60000"/>
                  </a:schemeClr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fr-FR" sz="1100"/>
                </a:p>
              </xdr:txBody>
            </xdr:sp>
            <xdr:sp macro="" textlink="">
              <xdr:nvSpPr>
                <xdr:cNvPr id="21" name="Forme libre 20">
                  <a:extLst>
                    <a:ext uri="{FF2B5EF4-FFF2-40B4-BE49-F238E27FC236}">
                      <a16:creationId xmlns:a16="http://schemas.microsoft.com/office/drawing/2014/main" id="{00000000-0008-0000-0200-000015000000}"/>
                    </a:ext>
                  </a:extLst>
                </xdr:cNvPr>
                <xdr:cNvSpPr/>
              </xdr:nvSpPr>
              <xdr:spPr>
                <a:xfrm>
                  <a:off x="20503861" y="14514369"/>
                  <a:ext cx="5086350" cy="1789530"/>
                </a:xfrm>
                <a:custGeom>
                  <a:avLst/>
                  <a:gdLst>
                    <a:gd name="connsiteX0" fmla="*/ 4438650 w 5067300"/>
                    <a:gd name="connsiteY0" fmla="*/ 0 h 1381125"/>
                    <a:gd name="connsiteX1" fmla="*/ 5067300 w 5067300"/>
                    <a:gd name="connsiteY1" fmla="*/ 1266825 h 1381125"/>
                    <a:gd name="connsiteX2" fmla="*/ 0 w 5067300"/>
                    <a:gd name="connsiteY2" fmla="*/ 1381125 h 1381125"/>
                    <a:gd name="connsiteX3" fmla="*/ 723900 w 5067300"/>
                    <a:gd name="connsiteY3" fmla="*/ 0 h 1381125"/>
                    <a:gd name="connsiteX4" fmla="*/ 4438650 w 5067300"/>
                    <a:gd name="connsiteY4" fmla="*/ 0 h 1381125"/>
                    <a:gd name="connsiteX0" fmla="*/ 4438650 w 5067300"/>
                    <a:gd name="connsiteY0" fmla="*/ 0 h 1381125"/>
                    <a:gd name="connsiteX1" fmla="*/ 5067300 w 5067300"/>
                    <a:gd name="connsiteY1" fmla="*/ 1266825 h 1381125"/>
                    <a:gd name="connsiteX2" fmla="*/ 0 w 5067300"/>
                    <a:gd name="connsiteY2" fmla="*/ 1381125 h 1381125"/>
                    <a:gd name="connsiteX3" fmla="*/ 723900 w 5067300"/>
                    <a:gd name="connsiteY3" fmla="*/ 0 h 1381125"/>
                    <a:gd name="connsiteX4" fmla="*/ 4438650 w 5067300"/>
                    <a:gd name="connsiteY4" fmla="*/ 0 h 1381125"/>
                    <a:gd name="connsiteX0" fmla="*/ 4438650 w 5067300"/>
                    <a:gd name="connsiteY0" fmla="*/ 0 h 1381125"/>
                    <a:gd name="connsiteX1" fmla="*/ 5067300 w 5067300"/>
                    <a:gd name="connsiteY1" fmla="*/ 1266825 h 1381125"/>
                    <a:gd name="connsiteX2" fmla="*/ 0 w 5067300"/>
                    <a:gd name="connsiteY2" fmla="*/ 1381125 h 1381125"/>
                    <a:gd name="connsiteX3" fmla="*/ 723900 w 5067300"/>
                    <a:gd name="connsiteY3" fmla="*/ 0 h 1381125"/>
                    <a:gd name="connsiteX4" fmla="*/ 4438650 w 5067300"/>
                    <a:gd name="connsiteY4" fmla="*/ 0 h 1381125"/>
                    <a:gd name="connsiteX0" fmla="*/ 4438650 w 5067300"/>
                    <a:gd name="connsiteY0" fmla="*/ 0 h 1381125"/>
                    <a:gd name="connsiteX1" fmla="*/ 5067300 w 5067300"/>
                    <a:gd name="connsiteY1" fmla="*/ 1266825 h 1381125"/>
                    <a:gd name="connsiteX2" fmla="*/ 0 w 5067300"/>
                    <a:gd name="connsiteY2" fmla="*/ 1381125 h 1381125"/>
                    <a:gd name="connsiteX3" fmla="*/ 723900 w 5067300"/>
                    <a:gd name="connsiteY3" fmla="*/ 0 h 1381125"/>
                    <a:gd name="connsiteX4" fmla="*/ 4438650 w 5067300"/>
                    <a:gd name="connsiteY4" fmla="*/ 0 h 1381125"/>
                    <a:gd name="connsiteX0" fmla="*/ 4438650 w 5067300"/>
                    <a:gd name="connsiteY0" fmla="*/ 0 h 1381125"/>
                    <a:gd name="connsiteX1" fmla="*/ 5067300 w 5067300"/>
                    <a:gd name="connsiteY1" fmla="*/ 1266825 h 1381125"/>
                    <a:gd name="connsiteX2" fmla="*/ 0 w 5067300"/>
                    <a:gd name="connsiteY2" fmla="*/ 1381125 h 1381125"/>
                    <a:gd name="connsiteX3" fmla="*/ 723900 w 5067300"/>
                    <a:gd name="connsiteY3" fmla="*/ 0 h 1381125"/>
                    <a:gd name="connsiteX4" fmla="*/ 4438650 w 5067300"/>
                    <a:gd name="connsiteY4" fmla="*/ 0 h 1381125"/>
                    <a:gd name="connsiteX0" fmla="*/ 4438650 w 5067300"/>
                    <a:gd name="connsiteY0" fmla="*/ 0 h 1381125"/>
                    <a:gd name="connsiteX1" fmla="*/ 5067300 w 5067300"/>
                    <a:gd name="connsiteY1" fmla="*/ 1266825 h 1381125"/>
                    <a:gd name="connsiteX2" fmla="*/ 0 w 5067300"/>
                    <a:gd name="connsiteY2" fmla="*/ 1381125 h 1381125"/>
                    <a:gd name="connsiteX3" fmla="*/ 723900 w 5067300"/>
                    <a:gd name="connsiteY3" fmla="*/ 0 h 1381125"/>
                    <a:gd name="connsiteX4" fmla="*/ 4438650 w 5067300"/>
                    <a:gd name="connsiteY4" fmla="*/ 0 h 1381125"/>
                    <a:gd name="connsiteX0" fmla="*/ 4438650 w 5067300"/>
                    <a:gd name="connsiteY0" fmla="*/ 0 h 1381125"/>
                    <a:gd name="connsiteX1" fmla="*/ 5067300 w 5067300"/>
                    <a:gd name="connsiteY1" fmla="*/ 1266825 h 1381125"/>
                    <a:gd name="connsiteX2" fmla="*/ 0 w 5067300"/>
                    <a:gd name="connsiteY2" fmla="*/ 1381125 h 1381125"/>
                    <a:gd name="connsiteX3" fmla="*/ 723900 w 5067300"/>
                    <a:gd name="connsiteY3" fmla="*/ 0 h 1381125"/>
                    <a:gd name="connsiteX4" fmla="*/ 4438650 w 5067300"/>
                    <a:gd name="connsiteY4" fmla="*/ 0 h 1381125"/>
                    <a:gd name="connsiteX0" fmla="*/ 4438650 w 5067300"/>
                    <a:gd name="connsiteY0" fmla="*/ 0 h 1381125"/>
                    <a:gd name="connsiteX1" fmla="*/ 5067300 w 5067300"/>
                    <a:gd name="connsiteY1" fmla="*/ 1266825 h 1381125"/>
                    <a:gd name="connsiteX2" fmla="*/ 0 w 5067300"/>
                    <a:gd name="connsiteY2" fmla="*/ 1381125 h 1381125"/>
                    <a:gd name="connsiteX3" fmla="*/ 723900 w 5067300"/>
                    <a:gd name="connsiteY3" fmla="*/ 0 h 1381125"/>
                    <a:gd name="connsiteX4" fmla="*/ 4438650 w 5067300"/>
                    <a:gd name="connsiteY4" fmla="*/ 0 h 1381125"/>
                    <a:gd name="connsiteX0" fmla="*/ 4438650 w 5067300"/>
                    <a:gd name="connsiteY0" fmla="*/ 0 h 1381125"/>
                    <a:gd name="connsiteX1" fmla="*/ 5067300 w 5067300"/>
                    <a:gd name="connsiteY1" fmla="*/ 1266825 h 1381125"/>
                    <a:gd name="connsiteX2" fmla="*/ 0 w 5067300"/>
                    <a:gd name="connsiteY2" fmla="*/ 1381125 h 1381125"/>
                    <a:gd name="connsiteX3" fmla="*/ 723900 w 5067300"/>
                    <a:gd name="connsiteY3" fmla="*/ 0 h 1381125"/>
                    <a:gd name="connsiteX4" fmla="*/ 4438650 w 5067300"/>
                    <a:gd name="connsiteY4" fmla="*/ 0 h 1381125"/>
                    <a:gd name="connsiteX0" fmla="*/ 4438650 w 5067300"/>
                    <a:gd name="connsiteY0" fmla="*/ 0 h 1381125"/>
                    <a:gd name="connsiteX1" fmla="*/ 5067300 w 5067300"/>
                    <a:gd name="connsiteY1" fmla="*/ 1266825 h 1381125"/>
                    <a:gd name="connsiteX2" fmla="*/ 0 w 5067300"/>
                    <a:gd name="connsiteY2" fmla="*/ 1381125 h 1381125"/>
                    <a:gd name="connsiteX3" fmla="*/ 723900 w 5067300"/>
                    <a:gd name="connsiteY3" fmla="*/ 0 h 1381125"/>
                    <a:gd name="connsiteX4" fmla="*/ 4438650 w 5067300"/>
                    <a:gd name="connsiteY4" fmla="*/ 0 h 1381125"/>
                    <a:gd name="connsiteX0" fmla="*/ 4438650 w 5067300"/>
                    <a:gd name="connsiteY0" fmla="*/ 0 h 1586264"/>
                    <a:gd name="connsiteX1" fmla="*/ 5067300 w 5067300"/>
                    <a:gd name="connsiteY1" fmla="*/ 1266825 h 1586264"/>
                    <a:gd name="connsiteX2" fmla="*/ 0 w 5067300"/>
                    <a:gd name="connsiteY2" fmla="*/ 1381125 h 1586264"/>
                    <a:gd name="connsiteX3" fmla="*/ 723900 w 5067300"/>
                    <a:gd name="connsiteY3" fmla="*/ 0 h 1586264"/>
                    <a:gd name="connsiteX4" fmla="*/ 4438650 w 5067300"/>
                    <a:gd name="connsiteY4" fmla="*/ 0 h 1586264"/>
                    <a:gd name="connsiteX0" fmla="*/ 4438650 w 5067300"/>
                    <a:gd name="connsiteY0" fmla="*/ 0 h 1686063"/>
                    <a:gd name="connsiteX1" fmla="*/ 5067300 w 5067300"/>
                    <a:gd name="connsiteY1" fmla="*/ 1266825 h 1686063"/>
                    <a:gd name="connsiteX2" fmla="*/ 0 w 5067300"/>
                    <a:gd name="connsiteY2" fmla="*/ 1381125 h 1686063"/>
                    <a:gd name="connsiteX3" fmla="*/ 723900 w 5067300"/>
                    <a:gd name="connsiteY3" fmla="*/ 0 h 1686063"/>
                    <a:gd name="connsiteX4" fmla="*/ 4438650 w 5067300"/>
                    <a:gd name="connsiteY4" fmla="*/ 0 h 1686063"/>
                    <a:gd name="connsiteX0" fmla="*/ 4438650 w 5067300"/>
                    <a:gd name="connsiteY0" fmla="*/ 0 h 1698112"/>
                    <a:gd name="connsiteX1" fmla="*/ 5067300 w 5067300"/>
                    <a:gd name="connsiteY1" fmla="*/ 1266825 h 1698112"/>
                    <a:gd name="connsiteX2" fmla="*/ 0 w 5067300"/>
                    <a:gd name="connsiteY2" fmla="*/ 1381125 h 1698112"/>
                    <a:gd name="connsiteX3" fmla="*/ 723900 w 5067300"/>
                    <a:gd name="connsiteY3" fmla="*/ 0 h 1698112"/>
                    <a:gd name="connsiteX4" fmla="*/ 4438650 w 5067300"/>
                    <a:gd name="connsiteY4" fmla="*/ 0 h 1698112"/>
                    <a:gd name="connsiteX0" fmla="*/ 4438650 w 5067300"/>
                    <a:gd name="connsiteY0" fmla="*/ 0 h 1658931"/>
                    <a:gd name="connsiteX1" fmla="*/ 5067300 w 5067300"/>
                    <a:gd name="connsiteY1" fmla="*/ 1266825 h 1658931"/>
                    <a:gd name="connsiteX2" fmla="*/ 0 w 5067300"/>
                    <a:gd name="connsiteY2" fmla="*/ 1381125 h 1658931"/>
                    <a:gd name="connsiteX3" fmla="*/ 723900 w 5067300"/>
                    <a:gd name="connsiteY3" fmla="*/ 0 h 1658931"/>
                    <a:gd name="connsiteX4" fmla="*/ 4438650 w 5067300"/>
                    <a:gd name="connsiteY4" fmla="*/ 0 h 1658931"/>
                    <a:gd name="connsiteX0" fmla="*/ 4438650 w 5067300"/>
                    <a:gd name="connsiteY0" fmla="*/ 0 h 1643571"/>
                    <a:gd name="connsiteX1" fmla="*/ 5067300 w 5067300"/>
                    <a:gd name="connsiteY1" fmla="*/ 1266825 h 1643571"/>
                    <a:gd name="connsiteX2" fmla="*/ 0 w 5067300"/>
                    <a:gd name="connsiteY2" fmla="*/ 1381125 h 1643571"/>
                    <a:gd name="connsiteX3" fmla="*/ 723900 w 5067300"/>
                    <a:gd name="connsiteY3" fmla="*/ 0 h 1643571"/>
                    <a:gd name="connsiteX4" fmla="*/ 4438650 w 5067300"/>
                    <a:gd name="connsiteY4" fmla="*/ 0 h 1643571"/>
                    <a:gd name="connsiteX0" fmla="*/ 4438650 w 5067300"/>
                    <a:gd name="connsiteY0" fmla="*/ 0 h 1662802"/>
                    <a:gd name="connsiteX1" fmla="*/ 5067300 w 5067300"/>
                    <a:gd name="connsiteY1" fmla="*/ 1266825 h 1662802"/>
                    <a:gd name="connsiteX2" fmla="*/ 0 w 5067300"/>
                    <a:gd name="connsiteY2" fmla="*/ 1381125 h 1662802"/>
                    <a:gd name="connsiteX3" fmla="*/ 723900 w 5067300"/>
                    <a:gd name="connsiteY3" fmla="*/ 0 h 1662802"/>
                    <a:gd name="connsiteX4" fmla="*/ 4438650 w 5067300"/>
                    <a:gd name="connsiteY4" fmla="*/ 0 h 1662802"/>
                    <a:gd name="connsiteX0" fmla="*/ 4438650 w 5067300"/>
                    <a:gd name="connsiteY0" fmla="*/ 0 h 1662802"/>
                    <a:gd name="connsiteX1" fmla="*/ 5067300 w 5067300"/>
                    <a:gd name="connsiteY1" fmla="*/ 1266825 h 1662802"/>
                    <a:gd name="connsiteX2" fmla="*/ 0 w 5067300"/>
                    <a:gd name="connsiteY2" fmla="*/ 1381125 h 1662802"/>
                    <a:gd name="connsiteX3" fmla="*/ 723900 w 5067300"/>
                    <a:gd name="connsiteY3" fmla="*/ 0 h 1662802"/>
                    <a:gd name="connsiteX4" fmla="*/ 4438650 w 5067300"/>
                    <a:gd name="connsiteY4" fmla="*/ 0 h 1662802"/>
                    <a:gd name="connsiteX0" fmla="*/ 4438650 w 5067300"/>
                    <a:gd name="connsiteY0" fmla="*/ 0 h 1650207"/>
                    <a:gd name="connsiteX1" fmla="*/ 5067300 w 5067300"/>
                    <a:gd name="connsiteY1" fmla="*/ 1266825 h 1650207"/>
                    <a:gd name="connsiteX2" fmla="*/ 0 w 5067300"/>
                    <a:gd name="connsiteY2" fmla="*/ 1381125 h 1650207"/>
                    <a:gd name="connsiteX3" fmla="*/ 723900 w 5067300"/>
                    <a:gd name="connsiteY3" fmla="*/ 0 h 1650207"/>
                    <a:gd name="connsiteX4" fmla="*/ 4438650 w 5067300"/>
                    <a:gd name="connsiteY4" fmla="*/ 0 h 1650207"/>
                    <a:gd name="connsiteX0" fmla="*/ 4438650 w 5067300"/>
                    <a:gd name="connsiteY0" fmla="*/ 0 h 1682451"/>
                    <a:gd name="connsiteX1" fmla="*/ 5067300 w 5067300"/>
                    <a:gd name="connsiteY1" fmla="*/ 1266825 h 1682451"/>
                    <a:gd name="connsiteX2" fmla="*/ 0 w 5067300"/>
                    <a:gd name="connsiteY2" fmla="*/ 1381125 h 1682451"/>
                    <a:gd name="connsiteX3" fmla="*/ 723900 w 5067300"/>
                    <a:gd name="connsiteY3" fmla="*/ 0 h 1682451"/>
                    <a:gd name="connsiteX4" fmla="*/ 4438650 w 5067300"/>
                    <a:gd name="connsiteY4" fmla="*/ 0 h 1682451"/>
                    <a:gd name="connsiteX0" fmla="*/ 4438650 w 5067300"/>
                    <a:gd name="connsiteY0" fmla="*/ 0 h 1693830"/>
                    <a:gd name="connsiteX1" fmla="*/ 5067300 w 5067300"/>
                    <a:gd name="connsiteY1" fmla="*/ 1266825 h 1693830"/>
                    <a:gd name="connsiteX2" fmla="*/ 0 w 5067300"/>
                    <a:gd name="connsiteY2" fmla="*/ 1381125 h 1693830"/>
                    <a:gd name="connsiteX3" fmla="*/ 723900 w 5067300"/>
                    <a:gd name="connsiteY3" fmla="*/ 0 h 1693830"/>
                    <a:gd name="connsiteX4" fmla="*/ 4438650 w 5067300"/>
                    <a:gd name="connsiteY4" fmla="*/ 0 h 1693830"/>
                    <a:gd name="connsiteX0" fmla="*/ 4448175 w 5067300"/>
                    <a:gd name="connsiteY0" fmla="*/ 9525 h 1693830"/>
                    <a:gd name="connsiteX1" fmla="*/ 5067300 w 5067300"/>
                    <a:gd name="connsiteY1" fmla="*/ 1266825 h 1693830"/>
                    <a:gd name="connsiteX2" fmla="*/ 0 w 5067300"/>
                    <a:gd name="connsiteY2" fmla="*/ 1381125 h 1693830"/>
                    <a:gd name="connsiteX3" fmla="*/ 723900 w 5067300"/>
                    <a:gd name="connsiteY3" fmla="*/ 0 h 1693830"/>
                    <a:gd name="connsiteX4" fmla="*/ 4448175 w 5067300"/>
                    <a:gd name="connsiteY4" fmla="*/ 9525 h 1693830"/>
                    <a:gd name="connsiteX0" fmla="*/ 4448175 w 5086350"/>
                    <a:gd name="connsiteY0" fmla="*/ 9525 h 1698107"/>
                    <a:gd name="connsiteX1" fmla="*/ 5086350 w 5086350"/>
                    <a:gd name="connsiteY1" fmla="*/ 1276350 h 1698107"/>
                    <a:gd name="connsiteX2" fmla="*/ 0 w 5086350"/>
                    <a:gd name="connsiteY2" fmla="*/ 1381125 h 1698107"/>
                    <a:gd name="connsiteX3" fmla="*/ 723900 w 5086350"/>
                    <a:gd name="connsiteY3" fmla="*/ 0 h 1698107"/>
                    <a:gd name="connsiteX4" fmla="*/ 4448175 w 5086350"/>
                    <a:gd name="connsiteY4" fmla="*/ 9525 h 1698107"/>
                    <a:gd name="connsiteX0" fmla="*/ 4448175 w 5086350"/>
                    <a:gd name="connsiteY0" fmla="*/ 9525 h 1698107"/>
                    <a:gd name="connsiteX1" fmla="*/ 5086350 w 5086350"/>
                    <a:gd name="connsiteY1" fmla="*/ 1276350 h 1698107"/>
                    <a:gd name="connsiteX2" fmla="*/ 0 w 5086350"/>
                    <a:gd name="connsiteY2" fmla="*/ 1381125 h 1698107"/>
                    <a:gd name="connsiteX3" fmla="*/ 723900 w 5086350"/>
                    <a:gd name="connsiteY3" fmla="*/ 0 h 1698107"/>
                    <a:gd name="connsiteX4" fmla="*/ 4448175 w 5086350"/>
                    <a:gd name="connsiteY4" fmla="*/ 9525 h 1698107"/>
                    <a:gd name="connsiteX0" fmla="*/ 4438650 w 5076825"/>
                    <a:gd name="connsiteY0" fmla="*/ 9525 h 1677807"/>
                    <a:gd name="connsiteX1" fmla="*/ 5076825 w 5076825"/>
                    <a:gd name="connsiteY1" fmla="*/ 1276350 h 1677807"/>
                    <a:gd name="connsiteX2" fmla="*/ 0 w 5076825"/>
                    <a:gd name="connsiteY2" fmla="*/ 1343025 h 1677807"/>
                    <a:gd name="connsiteX3" fmla="*/ 714375 w 5076825"/>
                    <a:gd name="connsiteY3" fmla="*/ 0 h 1677807"/>
                    <a:gd name="connsiteX4" fmla="*/ 4438650 w 5076825"/>
                    <a:gd name="connsiteY4" fmla="*/ 9525 h 1677807"/>
                    <a:gd name="connsiteX0" fmla="*/ 4419600 w 5057775"/>
                    <a:gd name="connsiteY0" fmla="*/ 9525 h 1658618"/>
                    <a:gd name="connsiteX1" fmla="*/ 5057775 w 5057775"/>
                    <a:gd name="connsiteY1" fmla="*/ 1276350 h 1658618"/>
                    <a:gd name="connsiteX2" fmla="*/ 0 w 5057775"/>
                    <a:gd name="connsiteY2" fmla="*/ 1304925 h 1658618"/>
                    <a:gd name="connsiteX3" fmla="*/ 695325 w 5057775"/>
                    <a:gd name="connsiteY3" fmla="*/ 0 h 1658618"/>
                    <a:gd name="connsiteX4" fmla="*/ 4419600 w 5057775"/>
                    <a:gd name="connsiteY4" fmla="*/ 9525 h 1658618"/>
                    <a:gd name="connsiteX0" fmla="*/ 4419600 w 5057775"/>
                    <a:gd name="connsiteY0" fmla="*/ 9525 h 1665692"/>
                    <a:gd name="connsiteX1" fmla="*/ 5057775 w 5057775"/>
                    <a:gd name="connsiteY1" fmla="*/ 1276350 h 1665692"/>
                    <a:gd name="connsiteX2" fmla="*/ 0 w 5057775"/>
                    <a:gd name="connsiteY2" fmla="*/ 1304925 h 1665692"/>
                    <a:gd name="connsiteX3" fmla="*/ 695325 w 5057775"/>
                    <a:gd name="connsiteY3" fmla="*/ 0 h 1665692"/>
                    <a:gd name="connsiteX4" fmla="*/ 4419600 w 5057775"/>
                    <a:gd name="connsiteY4" fmla="*/ 9525 h 1665692"/>
                    <a:gd name="connsiteX0" fmla="*/ 4419600 w 5057775"/>
                    <a:gd name="connsiteY0" fmla="*/ 9525 h 1644693"/>
                    <a:gd name="connsiteX1" fmla="*/ 5057775 w 5057775"/>
                    <a:gd name="connsiteY1" fmla="*/ 1276350 h 1644693"/>
                    <a:gd name="connsiteX2" fmla="*/ 0 w 5057775"/>
                    <a:gd name="connsiteY2" fmla="*/ 1304925 h 1644693"/>
                    <a:gd name="connsiteX3" fmla="*/ 695325 w 5057775"/>
                    <a:gd name="connsiteY3" fmla="*/ 0 h 1644693"/>
                    <a:gd name="connsiteX4" fmla="*/ 4419600 w 5057775"/>
                    <a:gd name="connsiteY4" fmla="*/ 9525 h 1644693"/>
                    <a:gd name="connsiteX0" fmla="*/ 4419600 w 5057775"/>
                    <a:gd name="connsiteY0" fmla="*/ 9525 h 1633686"/>
                    <a:gd name="connsiteX1" fmla="*/ 5057775 w 5057775"/>
                    <a:gd name="connsiteY1" fmla="*/ 1276350 h 1633686"/>
                    <a:gd name="connsiteX2" fmla="*/ 0 w 5057775"/>
                    <a:gd name="connsiteY2" fmla="*/ 1304925 h 1633686"/>
                    <a:gd name="connsiteX3" fmla="*/ 695325 w 5057775"/>
                    <a:gd name="connsiteY3" fmla="*/ 0 h 1633686"/>
                    <a:gd name="connsiteX4" fmla="*/ 4419600 w 5057775"/>
                    <a:gd name="connsiteY4" fmla="*/ 9525 h 1633686"/>
                    <a:gd name="connsiteX0" fmla="*/ 4419600 w 5057775"/>
                    <a:gd name="connsiteY0" fmla="*/ 9525 h 1673119"/>
                    <a:gd name="connsiteX1" fmla="*/ 5057775 w 5057775"/>
                    <a:gd name="connsiteY1" fmla="*/ 1276350 h 1673119"/>
                    <a:gd name="connsiteX2" fmla="*/ 0 w 5057775"/>
                    <a:gd name="connsiteY2" fmla="*/ 1304925 h 1673119"/>
                    <a:gd name="connsiteX3" fmla="*/ 695325 w 5057775"/>
                    <a:gd name="connsiteY3" fmla="*/ 0 h 1673119"/>
                    <a:gd name="connsiteX4" fmla="*/ 4419600 w 5057775"/>
                    <a:gd name="connsiteY4" fmla="*/ 9525 h 1673119"/>
                    <a:gd name="connsiteX0" fmla="*/ 4419600 w 5057775"/>
                    <a:gd name="connsiteY0" fmla="*/ 9525 h 1688945"/>
                    <a:gd name="connsiteX1" fmla="*/ 5057775 w 5057775"/>
                    <a:gd name="connsiteY1" fmla="*/ 1276350 h 1688945"/>
                    <a:gd name="connsiteX2" fmla="*/ 0 w 5057775"/>
                    <a:gd name="connsiteY2" fmla="*/ 1304925 h 1688945"/>
                    <a:gd name="connsiteX3" fmla="*/ 695325 w 5057775"/>
                    <a:gd name="connsiteY3" fmla="*/ 0 h 1688945"/>
                    <a:gd name="connsiteX4" fmla="*/ 4419600 w 5057775"/>
                    <a:gd name="connsiteY4" fmla="*/ 9525 h 1688945"/>
                    <a:gd name="connsiteX0" fmla="*/ 4419600 w 5057775"/>
                    <a:gd name="connsiteY0" fmla="*/ 9525 h 1743001"/>
                    <a:gd name="connsiteX1" fmla="*/ 5057775 w 5057775"/>
                    <a:gd name="connsiteY1" fmla="*/ 1276350 h 1743001"/>
                    <a:gd name="connsiteX2" fmla="*/ 0 w 5057775"/>
                    <a:gd name="connsiteY2" fmla="*/ 1304925 h 1743001"/>
                    <a:gd name="connsiteX3" fmla="*/ 695325 w 5057775"/>
                    <a:gd name="connsiteY3" fmla="*/ 0 h 1743001"/>
                    <a:gd name="connsiteX4" fmla="*/ 4419600 w 5057775"/>
                    <a:gd name="connsiteY4" fmla="*/ 9525 h 1743001"/>
                    <a:gd name="connsiteX0" fmla="*/ 4419600 w 5057775"/>
                    <a:gd name="connsiteY0" fmla="*/ 9525 h 1790350"/>
                    <a:gd name="connsiteX1" fmla="*/ 5057775 w 5057775"/>
                    <a:gd name="connsiteY1" fmla="*/ 1276350 h 1790350"/>
                    <a:gd name="connsiteX2" fmla="*/ 0 w 5057775"/>
                    <a:gd name="connsiteY2" fmla="*/ 1304925 h 1790350"/>
                    <a:gd name="connsiteX3" fmla="*/ 695325 w 5057775"/>
                    <a:gd name="connsiteY3" fmla="*/ 0 h 1790350"/>
                    <a:gd name="connsiteX4" fmla="*/ 4419600 w 5057775"/>
                    <a:gd name="connsiteY4" fmla="*/ 9525 h 1790350"/>
                    <a:gd name="connsiteX0" fmla="*/ 4430806 w 5057775"/>
                    <a:gd name="connsiteY0" fmla="*/ 9525 h 1790350"/>
                    <a:gd name="connsiteX1" fmla="*/ 5057775 w 5057775"/>
                    <a:gd name="connsiteY1" fmla="*/ 1276350 h 1790350"/>
                    <a:gd name="connsiteX2" fmla="*/ 0 w 5057775"/>
                    <a:gd name="connsiteY2" fmla="*/ 1304925 h 1790350"/>
                    <a:gd name="connsiteX3" fmla="*/ 695325 w 5057775"/>
                    <a:gd name="connsiteY3" fmla="*/ 0 h 1790350"/>
                    <a:gd name="connsiteX4" fmla="*/ 4430806 w 5057775"/>
                    <a:gd name="connsiteY4" fmla="*/ 9525 h 1790350"/>
                    <a:gd name="connsiteX0" fmla="*/ 4430806 w 5057775"/>
                    <a:gd name="connsiteY0" fmla="*/ 19050 h 1799875"/>
                    <a:gd name="connsiteX1" fmla="*/ 5057775 w 5057775"/>
                    <a:gd name="connsiteY1" fmla="*/ 1285875 h 1799875"/>
                    <a:gd name="connsiteX2" fmla="*/ 0 w 5057775"/>
                    <a:gd name="connsiteY2" fmla="*/ 1314450 h 1799875"/>
                    <a:gd name="connsiteX3" fmla="*/ 676275 w 5057775"/>
                    <a:gd name="connsiteY3" fmla="*/ 0 h 1799875"/>
                    <a:gd name="connsiteX4" fmla="*/ 4430806 w 5057775"/>
                    <a:gd name="connsiteY4" fmla="*/ 19050 h 1799875"/>
                    <a:gd name="connsiteX0" fmla="*/ 4459381 w 5086350"/>
                    <a:gd name="connsiteY0" fmla="*/ 19050 h 1789530"/>
                    <a:gd name="connsiteX1" fmla="*/ 5086350 w 5086350"/>
                    <a:gd name="connsiteY1" fmla="*/ 1285875 h 1789530"/>
                    <a:gd name="connsiteX2" fmla="*/ 0 w 5086350"/>
                    <a:gd name="connsiteY2" fmla="*/ 1295400 h 1789530"/>
                    <a:gd name="connsiteX3" fmla="*/ 704850 w 5086350"/>
                    <a:gd name="connsiteY3" fmla="*/ 0 h 1789530"/>
                    <a:gd name="connsiteX4" fmla="*/ 4459381 w 5086350"/>
                    <a:gd name="connsiteY4" fmla="*/ 19050 h 1789530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</a:cxnLst>
                  <a:rect l="l" t="t" r="r" b="b"/>
                  <a:pathLst>
                    <a:path w="5086350" h="1789530">
                      <a:moveTo>
                        <a:pt x="4459381" y="19050"/>
                      </a:moveTo>
                      <a:lnTo>
                        <a:pt x="5086350" y="1285875"/>
                      </a:lnTo>
                      <a:cubicBezTo>
                        <a:pt x="3922246" y="1891553"/>
                        <a:pt x="1769578" y="2016702"/>
                        <a:pt x="0" y="1295400"/>
                      </a:cubicBezTo>
                      <a:lnTo>
                        <a:pt x="704850" y="0"/>
                      </a:lnTo>
                      <a:cubicBezTo>
                        <a:pt x="1628775" y="571500"/>
                        <a:pt x="3287806" y="714375"/>
                        <a:pt x="4459381" y="19050"/>
                      </a:cubicBezTo>
                      <a:close/>
                    </a:path>
                  </a:pathLst>
                </a:custGeom>
                <a:solidFill>
                  <a:schemeClr val="accent1">
                    <a:lumMod val="60000"/>
                    <a:lumOff val="40000"/>
                  </a:schemeClr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fr-FR" sz="1100"/>
                </a:p>
              </xdr:txBody>
            </xdr:sp>
            <xdr:sp macro="" textlink="">
              <xdr:nvSpPr>
                <xdr:cNvPr id="18" name="Forme libre 17">
                  <a:extLst>
                    <a:ext uri="{FF2B5EF4-FFF2-40B4-BE49-F238E27FC236}">
                      <a16:creationId xmlns:a16="http://schemas.microsoft.com/office/drawing/2014/main" id="{00000000-0008-0000-0200-000012000000}"/>
                    </a:ext>
                  </a:extLst>
                </xdr:cNvPr>
                <xdr:cNvSpPr/>
              </xdr:nvSpPr>
              <xdr:spPr>
                <a:xfrm>
                  <a:off x="24962922" y="11379282"/>
                  <a:ext cx="3578678" cy="4425279"/>
                </a:xfrm>
                <a:custGeom>
                  <a:avLst/>
                  <a:gdLst>
                    <a:gd name="connsiteX0" fmla="*/ 2027464 w 3551464"/>
                    <a:gd name="connsiteY0" fmla="*/ 0 h 4395107"/>
                    <a:gd name="connsiteX1" fmla="*/ 3551464 w 3551464"/>
                    <a:gd name="connsiteY1" fmla="*/ 122465 h 4395107"/>
                    <a:gd name="connsiteX2" fmla="*/ 612322 w 3551464"/>
                    <a:gd name="connsiteY2" fmla="*/ 4395107 h 4395107"/>
                    <a:gd name="connsiteX3" fmla="*/ 0 w 3551464"/>
                    <a:gd name="connsiteY3" fmla="*/ 3143250 h 4395107"/>
                    <a:gd name="connsiteX4" fmla="*/ 2027464 w 3551464"/>
                    <a:gd name="connsiteY4" fmla="*/ 0 h 4395107"/>
                    <a:gd name="connsiteX0" fmla="*/ 2027464 w 3565072"/>
                    <a:gd name="connsiteY0" fmla="*/ 0 h 4395107"/>
                    <a:gd name="connsiteX1" fmla="*/ 3565072 w 3565072"/>
                    <a:gd name="connsiteY1" fmla="*/ 95251 h 4395107"/>
                    <a:gd name="connsiteX2" fmla="*/ 612322 w 3565072"/>
                    <a:gd name="connsiteY2" fmla="*/ 4395107 h 4395107"/>
                    <a:gd name="connsiteX3" fmla="*/ 0 w 3565072"/>
                    <a:gd name="connsiteY3" fmla="*/ 3143250 h 4395107"/>
                    <a:gd name="connsiteX4" fmla="*/ 2027464 w 3565072"/>
                    <a:gd name="connsiteY4" fmla="*/ 0 h 4395107"/>
                    <a:gd name="connsiteX0" fmla="*/ 2027464 w 3565072"/>
                    <a:gd name="connsiteY0" fmla="*/ 0 h 4395107"/>
                    <a:gd name="connsiteX1" fmla="*/ 3565072 w 3565072"/>
                    <a:gd name="connsiteY1" fmla="*/ 95251 h 4395107"/>
                    <a:gd name="connsiteX2" fmla="*/ 612322 w 3565072"/>
                    <a:gd name="connsiteY2" fmla="*/ 4395107 h 4395107"/>
                    <a:gd name="connsiteX3" fmla="*/ 0 w 3565072"/>
                    <a:gd name="connsiteY3" fmla="*/ 3143250 h 4395107"/>
                    <a:gd name="connsiteX4" fmla="*/ 2027464 w 3565072"/>
                    <a:gd name="connsiteY4" fmla="*/ 0 h 4395107"/>
                    <a:gd name="connsiteX0" fmla="*/ 2027464 w 3565072"/>
                    <a:gd name="connsiteY0" fmla="*/ 0 h 4395107"/>
                    <a:gd name="connsiteX1" fmla="*/ 3565072 w 3565072"/>
                    <a:gd name="connsiteY1" fmla="*/ 95251 h 4395107"/>
                    <a:gd name="connsiteX2" fmla="*/ 612322 w 3565072"/>
                    <a:gd name="connsiteY2" fmla="*/ 4395107 h 4395107"/>
                    <a:gd name="connsiteX3" fmla="*/ 0 w 3565072"/>
                    <a:gd name="connsiteY3" fmla="*/ 3143250 h 4395107"/>
                    <a:gd name="connsiteX4" fmla="*/ 2027464 w 3565072"/>
                    <a:gd name="connsiteY4" fmla="*/ 0 h 4395107"/>
                    <a:gd name="connsiteX0" fmla="*/ 2027464 w 3565072"/>
                    <a:gd name="connsiteY0" fmla="*/ 0 h 4395107"/>
                    <a:gd name="connsiteX1" fmla="*/ 3565072 w 3565072"/>
                    <a:gd name="connsiteY1" fmla="*/ 95251 h 4395107"/>
                    <a:gd name="connsiteX2" fmla="*/ 612322 w 3565072"/>
                    <a:gd name="connsiteY2" fmla="*/ 4395107 h 4395107"/>
                    <a:gd name="connsiteX3" fmla="*/ 0 w 3565072"/>
                    <a:gd name="connsiteY3" fmla="*/ 3143250 h 4395107"/>
                    <a:gd name="connsiteX4" fmla="*/ 2027464 w 3565072"/>
                    <a:gd name="connsiteY4" fmla="*/ 0 h 4395107"/>
                    <a:gd name="connsiteX0" fmla="*/ 2027464 w 3565072"/>
                    <a:gd name="connsiteY0" fmla="*/ 0 h 4395107"/>
                    <a:gd name="connsiteX1" fmla="*/ 3565072 w 3565072"/>
                    <a:gd name="connsiteY1" fmla="*/ 95251 h 4395107"/>
                    <a:gd name="connsiteX2" fmla="*/ 612322 w 3565072"/>
                    <a:gd name="connsiteY2" fmla="*/ 4395107 h 4395107"/>
                    <a:gd name="connsiteX3" fmla="*/ 0 w 3565072"/>
                    <a:gd name="connsiteY3" fmla="*/ 3143250 h 4395107"/>
                    <a:gd name="connsiteX4" fmla="*/ 2027464 w 3565072"/>
                    <a:gd name="connsiteY4" fmla="*/ 0 h 4395107"/>
                    <a:gd name="connsiteX0" fmla="*/ 2027464 w 3565072"/>
                    <a:gd name="connsiteY0" fmla="*/ 0 h 4395107"/>
                    <a:gd name="connsiteX1" fmla="*/ 3565072 w 3565072"/>
                    <a:gd name="connsiteY1" fmla="*/ 95251 h 4395107"/>
                    <a:gd name="connsiteX2" fmla="*/ 612322 w 3565072"/>
                    <a:gd name="connsiteY2" fmla="*/ 4395107 h 4395107"/>
                    <a:gd name="connsiteX3" fmla="*/ 0 w 3565072"/>
                    <a:gd name="connsiteY3" fmla="*/ 3143250 h 4395107"/>
                    <a:gd name="connsiteX4" fmla="*/ 2027464 w 3565072"/>
                    <a:gd name="connsiteY4" fmla="*/ 0 h 4395107"/>
                    <a:gd name="connsiteX0" fmla="*/ 2027464 w 3565072"/>
                    <a:gd name="connsiteY0" fmla="*/ 0 h 4395107"/>
                    <a:gd name="connsiteX1" fmla="*/ 3565072 w 3565072"/>
                    <a:gd name="connsiteY1" fmla="*/ 95251 h 4395107"/>
                    <a:gd name="connsiteX2" fmla="*/ 612322 w 3565072"/>
                    <a:gd name="connsiteY2" fmla="*/ 4395107 h 4395107"/>
                    <a:gd name="connsiteX3" fmla="*/ 0 w 3565072"/>
                    <a:gd name="connsiteY3" fmla="*/ 3143250 h 4395107"/>
                    <a:gd name="connsiteX4" fmla="*/ 2027464 w 3565072"/>
                    <a:gd name="connsiteY4" fmla="*/ 0 h 4395107"/>
                    <a:gd name="connsiteX0" fmla="*/ 2027464 w 3565072"/>
                    <a:gd name="connsiteY0" fmla="*/ 0 h 4395107"/>
                    <a:gd name="connsiteX1" fmla="*/ 3565072 w 3565072"/>
                    <a:gd name="connsiteY1" fmla="*/ 95251 h 4395107"/>
                    <a:gd name="connsiteX2" fmla="*/ 612322 w 3565072"/>
                    <a:gd name="connsiteY2" fmla="*/ 4395107 h 4395107"/>
                    <a:gd name="connsiteX3" fmla="*/ 0 w 3565072"/>
                    <a:gd name="connsiteY3" fmla="*/ 3143250 h 4395107"/>
                    <a:gd name="connsiteX4" fmla="*/ 2027464 w 3565072"/>
                    <a:gd name="connsiteY4" fmla="*/ 0 h 4395107"/>
                    <a:gd name="connsiteX0" fmla="*/ 2027464 w 3565072"/>
                    <a:gd name="connsiteY0" fmla="*/ 0 h 4395107"/>
                    <a:gd name="connsiteX1" fmla="*/ 3565072 w 3565072"/>
                    <a:gd name="connsiteY1" fmla="*/ 95251 h 4395107"/>
                    <a:gd name="connsiteX2" fmla="*/ 612322 w 3565072"/>
                    <a:gd name="connsiteY2" fmla="*/ 4395107 h 4395107"/>
                    <a:gd name="connsiteX3" fmla="*/ 0 w 3565072"/>
                    <a:gd name="connsiteY3" fmla="*/ 3143250 h 4395107"/>
                    <a:gd name="connsiteX4" fmla="*/ 2027464 w 3565072"/>
                    <a:gd name="connsiteY4" fmla="*/ 0 h 4395107"/>
                    <a:gd name="connsiteX0" fmla="*/ 2027464 w 3565072"/>
                    <a:gd name="connsiteY0" fmla="*/ 0 h 4395107"/>
                    <a:gd name="connsiteX1" fmla="*/ 3565072 w 3565072"/>
                    <a:gd name="connsiteY1" fmla="*/ 95251 h 4395107"/>
                    <a:gd name="connsiteX2" fmla="*/ 612322 w 3565072"/>
                    <a:gd name="connsiteY2" fmla="*/ 4395107 h 4395107"/>
                    <a:gd name="connsiteX3" fmla="*/ 0 w 3565072"/>
                    <a:gd name="connsiteY3" fmla="*/ 3143250 h 4395107"/>
                    <a:gd name="connsiteX4" fmla="*/ 2027464 w 3565072"/>
                    <a:gd name="connsiteY4" fmla="*/ 0 h 4395107"/>
                    <a:gd name="connsiteX0" fmla="*/ 2027464 w 3565072"/>
                    <a:gd name="connsiteY0" fmla="*/ 0 h 4395107"/>
                    <a:gd name="connsiteX1" fmla="*/ 3565072 w 3565072"/>
                    <a:gd name="connsiteY1" fmla="*/ 95251 h 4395107"/>
                    <a:gd name="connsiteX2" fmla="*/ 612322 w 3565072"/>
                    <a:gd name="connsiteY2" fmla="*/ 4395107 h 4395107"/>
                    <a:gd name="connsiteX3" fmla="*/ 0 w 3565072"/>
                    <a:gd name="connsiteY3" fmla="*/ 3143250 h 4395107"/>
                    <a:gd name="connsiteX4" fmla="*/ 2027464 w 3565072"/>
                    <a:gd name="connsiteY4" fmla="*/ 0 h 4395107"/>
                    <a:gd name="connsiteX0" fmla="*/ 2027464 w 3524250"/>
                    <a:gd name="connsiteY0" fmla="*/ 0 h 4395107"/>
                    <a:gd name="connsiteX1" fmla="*/ 3524250 w 3524250"/>
                    <a:gd name="connsiteY1" fmla="*/ 68037 h 4395107"/>
                    <a:gd name="connsiteX2" fmla="*/ 612322 w 3524250"/>
                    <a:gd name="connsiteY2" fmla="*/ 4395107 h 4395107"/>
                    <a:gd name="connsiteX3" fmla="*/ 0 w 3524250"/>
                    <a:gd name="connsiteY3" fmla="*/ 3143250 h 4395107"/>
                    <a:gd name="connsiteX4" fmla="*/ 2027464 w 3524250"/>
                    <a:gd name="connsiteY4" fmla="*/ 0 h 4395107"/>
                    <a:gd name="connsiteX0" fmla="*/ 2054679 w 3524250"/>
                    <a:gd name="connsiteY0" fmla="*/ 0 h 4408714"/>
                    <a:gd name="connsiteX1" fmla="*/ 3524250 w 3524250"/>
                    <a:gd name="connsiteY1" fmla="*/ 81644 h 4408714"/>
                    <a:gd name="connsiteX2" fmla="*/ 612322 w 3524250"/>
                    <a:gd name="connsiteY2" fmla="*/ 4408714 h 4408714"/>
                    <a:gd name="connsiteX3" fmla="*/ 0 w 3524250"/>
                    <a:gd name="connsiteY3" fmla="*/ 3156857 h 4408714"/>
                    <a:gd name="connsiteX4" fmla="*/ 2054679 w 3524250"/>
                    <a:gd name="connsiteY4" fmla="*/ 0 h 4408714"/>
                    <a:gd name="connsiteX0" fmla="*/ 2054679 w 3551464"/>
                    <a:gd name="connsiteY0" fmla="*/ 0 h 4408714"/>
                    <a:gd name="connsiteX1" fmla="*/ 3551464 w 3551464"/>
                    <a:gd name="connsiteY1" fmla="*/ 95251 h 4408714"/>
                    <a:gd name="connsiteX2" fmla="*/ 612322 w 3551464"/>
                    <a:gd name="connsiteY2" fmla="*/ 4408714 h 4408714"/>
                    <a:gd name="connsiteX3" fmla="*/ 0 w 3551464"/>
                    <a:gd name="connsiteY3" fmla="*/ 3156857 h 4408714"/>
                    <a:gd name="connsiteX4" fmla="*/ 2054679 w 3551464"/>
                    <a:gd name="connsiteY4" fmla="*/ 0 h 4408714"/>
                    <a:gd name="connsiteX0" fmla="*/ 2054679 w 3578678"/>
                    <a:gd name="connsiteY0" fmla="*/ 0 h 4408714"/>
                    <a:gd name="connsiteX1" fmla="*/ 3578678 w 3578678"/>
                    <a:gd name="connsiteY1" fmla="*/ 68037 h 4408714"/>
                    <a:gd name="connsiteX2" fmla="*/ 612322 w 3578678"/>
                    <a:gd name="connsiteY2" fmla="*/ 4408714 h 4408714"/>
                    <a:gd name="connsiteX3" fmla="*/ 0 w 3578678"/>
                    <a:gd name="connsiteY3" fmla="*/ 3156857 h 4408714"/>
                    <a:gd name="connsiteX4" fmla="*/ 2054679 w 3578678"/>
                    <a:gd name="connsiteY4" fmla="*/ 0 h 4408714"/>
                    <a:gd name="connsiteX0" fmla="*/ 2054679 w 3578678"/>
                    <a:gd name="connsiteY0" fmla="*/ 0 h 4425279"/>
                    <a:gd name="connsiteX1" fmla="*/ 3578678 w 3578678"/>
                    <a:gd name="connsiteY1" fmla="*/ 68037 h 4425279"/>
                    <a:gd name="connsiteX2" fmla="*/ 628887 w 3578678"/>
                    <a:gd name="connsiteY2" fmla="*/ 4425279 h 4425279"/>
                    <a:gd name="connsiteX3" fmla="*/ 0 w 3578678"/>
                    <a:gd name="connsiteY3" fmla="*/ 3156857 h 4425279"/>
                    <a:gd name="connsiteX4" fmla="*/ 2054679 w 3578678"/>
                    <a:gd name="connsiteY4" fmla="*/ 0 h 4425279"/>
                    <a:gd name="connsiteX0" fmla="*/ 2054679 w 3578678"/>
                    <a:gd name="connsiteY0" fmla="*/ 0 h 4425279"/>
                    <a:gd name="connsiteX1" fmla="*/ 3578678 w 3578678"/>
                    <a:gd name="connsiteY1" fmla="*/ 68037 h 4425279"/>
                    <a:gd name="connsiteX2" fmla="*/ 628887 w 3578678"/>
                    <a:gd name="connsiteY2" fmla="*/ 4425279 h 4425279"/>
                    <a:gd name="connsiteX3" fmla="*/ 0 w 3578678"/>
                    <a:gd name="connsiteY3" fmla="*/ 3156857 h 4425279"/>
                    <a:gd name="connsiteX4" fmla="*/ 2054679 w 3578678"/>
                    <a:gd name="connsiteY4" fmla="*/ 0 h 442527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</a:cxnLst>
                  <a:rect l="l" t="t" r="r" b="b"/>
                  <a:pathLst>
                    <a:path w="3578678" h="4425279">
                      <a:moveTo>
                        <a:pt x="2054679" y="0"/>
                      </a:moveTo>
                      <a:lnTo>
                        <a:pt x="3578678" y="68037"/>
                      </a:lnTo>
                      <a:cubicBezTo>
                        <a:pt x="3451678" y="1338036"/>
                        <a:pt x="2715907" y="3457594"/>
                        <a:pt x="628887" y="4425279"/>
                      </a:cubicBezTo>
                      <a:lnTo>
                        <a:pt x="0" y="3156857"/>
                      </a:lnTo>
                      <a:cubicBezTo>
                        <a:pt x="1328964" y="2340429"/>
                        <a:pt x="1868714" y="1347108"/>
                        <a:pt x="2054679" y="0"/>
                      </a:cubicBezTo>
                      <a:close/>
                    </a:path>
                  </a:pathLst>
                </a:custGeom>
                <a:solidFill>
                  <a:schemeClr val="accent6">
                    <a:lumMod val="60000"/>
                    <a:lumOff val="40000"/>
                  </a:schemeClr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fr-FR" sz="1100"/>
                </a:p>
              </xdr:txBody>
            </xdr:sp>
            <xdr:sp macro="" textlink="">
              <xdr:nvSpPr>
                <xdr:cNvPr id="2" name="ZoneTexte 1">
                  <a:extLst>
                    <a:ext uri="{FF2B5EF4-FFF2-40B4-BE49-F238E27FC236}">
                      <a16:creationId xmlns:a16="http://schemas.microsoft.com/office/drawing/2014/main" id="{00000000-0008-0000-0200-000002000000}"/>
                    </a:ext>
                  </a:extLst>
                </xdr:cNvPr>
                <xdr:cNvSpPr txBox="1"/>
              </xdr:nvSpPr>
              <xdr:spPr>
                <a:xfrm rot="3760274">
                  <a:off x="15802665" y="11509653"/>
                  <a:ext cx="6802203" cy="2952491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>
                  <a:prstTxWarp prst="textArchDown">
                    <a:avLst>
                      <a:gd name="adj" fmla="val 2591396"/>
                    </a:avLst>
                  </a:prstTxWarp>
                </a:bodyPr>
                <a:lstStyle/>
                <a:p>
                  <a:r>
                    <a:rPr lang="fr-FR" sz="5400" b="1">
                      <a:solidFill>
                        <a:srgbClr val="7030A0"/>
                      </a:solidFill>
                    </a:rPr>
                    <a:t>CONTINUITE ECOLOGIQUE</a:t>
                  </a:r>
                </a:p>
              </xdr:txBody>
            </xdr:sp>
            <xdr:sp macro="" textlink="">
              <xdr:nvSpPr>
                <xdr:cNvPr id="11" name="ZoneTexte 10">
                  <a:extLst>
                    <a:ext uri="{FF2B5EF4-FFF2-40B4-BE49-F238E27FC236}">
                      <a16:creationId xmlns:a16="http://schemas.microsoft.com/office/drawing/2014/main" id="{00000000-0008-0000-0200-00000B000000}"/>
                    </a:ext>
                  </a:extLst>
                </xdr:cNvPr>
                <xdr:cNvSpPr txBox="1"/>
              </xdr:nvSpPr>
              <xdr:spPr>
                <a:xfrm rot="19734506">
                  <a:off x="18501361" y="6211514"/>
                  <a:ext cx="2959634" cy="1002242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>
                  <a:prstTxWarp prst="textArchUp">
                    <a:avLst>
                      <a:gd name="adj" fmla="val 12598172"/>
                    </a:avLst>
                  </a:prstTxWarp>
                </a:bodyPr>
                <a:lstStyle/>
                <a:p>
                  <a:pPr algn="ctr"/>
                  <a:r>
                    <a:rPr lang="fr-FR" sz="3200" b="1">
                      <a:solidFill>
                        <a:srgbClr val="663300"/>
                      </a:solidFill>
                    </a:rPr>
                    <a:t>GESTION</a:t>
                  </a:r>
                </a:p>
              </xdr:txBody>
            </xdr:sp>
            <xdr:sp macro="" textlink="">
              <xdr:nvSpPr>
                <xdr:cNvPr id="13" name="ZoneTexte 12">
                  <a:extLst>
                    <a:ext uri="{FF2B5EF4-FFF2-40B4-BE49-F238E27FC236}">
                      <a16:creationId xmlns:a16="http://schemas.microsoft.com/office/drawing/2014/main" id="{00000000-0008-0000-0200-00000D000000}"/>
                    </a:ext>
                  </a:extLst>
                </xdr:cNvPr>
                <xdr:cNvSpPr txBox="1"/>
              </xdr:nvSpPr>
              <xdr:spPr>
                <a:xfrm rot="1087759">
                  <a:off x="22992940" y="5643843"/>
                  <a:ext cx="3781293" cy="919461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>
                  <a:prstTxWarp prst="textArchUp">
                    <a:avLst>
                      <a:gd name="adj" fmla="val 12681219"/>
                    </a:avLst>
                  </a:prstTxWarp>
                </a:bodyPr>
                <a:lstStyle/>
                <a:p>
                  <a:pPr algn="ctr"/>
                  <a:r>
                    <a:rPr lang="fr-FR" sz="3200" b="1">
                      <a:solidFill>
                        <a:schemeClr val="accent4"/>
                      </a:solidFill>
                    </a:rPr>
                    <a:t>SURFACE</a:t>
                  </a:r>
                  <a:r>
                    <a:rPr lang="fr-FR" sz="3200" b="1" baseline="0">
                      <a:solidFill>
                        <a:schemeClr val="accent4"/>
                      </a:solidFill>
                    </a:rPr>
                    <a:t> D'ACCUEIL</a:t>
                  </a:r>
                  <a:endParaRPr lang="fr-FR" sz="3200" b="1">
                    <a:solidFill>
                      <a:schemeClr val="accent4"/>
                    </a:solidFill>
                  </a:endParaRPr>
                </a:p>
              </xdr:txBody>
            </xdr:sp>
            <xdr:sp macro="" textlink="">
              <xdr:nvSpPr>
                <xdr:cNvPr id="17" name="ZoneTexte 16">
                  <a:extLst>
                    <a:ext uri="{FF2B5EF4-FFF2-40B4-BE49-F238E27FC236}">
                      <a16:creationId xmlns:a16="http://schemas.microsoft.com/office/drawing/2014/main" id="{00000000-0008-0000-0200-000011000000}"/>
                    </a:ext>
                  </a:extLst>
                </xdr:cNvPr>
                <xdr:cNvSpPr txBox="1"/>
              </xdr:nvSpPr>
              <xdr:spPr>
                <a:xfrm rot="4097565">
                  <a:off x="26694603" y="8718295"/>
                  <a:ext cx="2665871" cy="912039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>
                  <a:prstTxWarp prst="textArchUp">
                    <a:avLst>
                      <a:gd name="adj" fmla="val 12681219"/>
                    </a:avLst>
                  </a:prstTxWarp>
                </a:bodyPr>
                <a:lstStyle/>
                <a:p>
                  <a:pPr algn="ctr"/>
                  <a:r>
                    <a:rPr lang="fr-FR" sz="3200" b="1">
                      <a:solidFill>
                        <a:schemeClr val="accent2"/>
                      </a:solidFill>
                    </a:rPr>
                    <a:t>HABITATS</a:t>
                  </a:r>
                </a:p>
              </xdr:txBody>
            </xdr:sp>
            <xdr:sp macro="" textlink="">
              <xdr:nvSpPr>
                <xdr:cNvPr id="20" name="ZoneTexte 19">
                  <a:extLst>
                    <a:ext uri="{FF2B5EF4-FFF2-40B4-BE49-F238E27FC236}">
                      <a16:creationId xmlns:a16="http://schemas.microsoft.com/office/drawing/2014/main" id="{00000000-0008-0000-0200-000014000000}"/>
                    </a:ext>
                  </a:extLst>
                </xdr:cNvPr>
                <xdr:cNvSpPr txBox="1"/>
              </xdr:nvSpPr>
              <xdr:spPr>
                <a:xfrm rot="18099602">
                  <a:off x="26337158" y="13358049"/>
                  <a:ext cx="2826059" cy="912039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>
                  <a:prstTxWarp prst="textArchDown">
                    <a:avLst/>
                  </a:prstTxWarp>
                </a:bodyPr>
                <a:lstStyle/>
                <a:p>
                  <a:pPr algn="ctr"/>
                  <a:r>
                    <a:rPr lang="fr-FR" sz="3200" b="1">
                      <a:solidFill>
                        <a:schemeClr val="accent6">
                          <a:lumMod val="75000"/>
                        </a:schemeClr>
                      </a:solidFill>
                    </a:rPr>
                    <a:t>FLORE</a:t>
                  </a:r>
                </a:p>
              </xdr:txBody>
            </xdr:sp>
            <xdr:sp macro="" textlink="">
              <xdr:nvSpPr>
                <xdr:cNvPr id="22" name="ZoneTexte 21">
                  <a:extLst>
                    <a:ext uri="{FF2B5EF4-FFF2-40B4-BE49-F238E27FC236}">
                      <a16:creationId xmlns:a16="http://schemas.microsoft.com/office/drawing/2014/main" id="{00000000-0008-0000-0200-000016000000}"/>
                    </a:ext>
                  </a:extLst>
                </xdr:cNvPr>
                <xdr:cNvSpPr txBox="1"/>
              </xdr:nvSpPr>
              <xdr:spPr>
                <a:xfrm>
                  <a:off x="21752169" y="15851867"/>
                  <a:ext cx="2826059" cy="912039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>
                  <a:prstTxWarp prst="textArchDown">
                    <a:avLst/>
                  </a:prstTxWarp>
                </a:bodyPr>
                <a:lstStyle/>
                <a:p>
                  <a:pPr algn="ctr"/>
                  <a:r>
                    <a:rPr lang="fr-FR" sz="3200" b="1">
                      <a:solidFill>
                        <a:schemeClr val="accent5"/>
                      </a:solidFill>
                    </a:rPr>
                    <a:t>FAUNE</a:t>
                  </a:r>
                </a:p>
              </xdr:txBody>
            </xdr:sp>
          </xdr:grpSp>
          <xdr:graphicFrame macro="">
            <xdr:nvGraphicFramePr>
              <xdr:cNvPr id="4" name="Chart 2">
                <a:extLst>
                  <a:ext uri="{FF2B5EF4-FFF2-40B4-BE49-F238E27FC236}">
                    <a16:creationId xmlns:a16="http://schemas.microsoft.com/office/drawing/2014/main" id="{2ADE89E6-050E-4BFE-A31C-98CDAA1B60E1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16082096" y="6396904"/>
              <a:ext cx="14019068" cy="932304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"/>
              </a:graphicData>
            </a:graphic>
          </xdr:graphicFrame>
        </xdr:grpSp>
        <xdr:grpSp>
          <xdr:nvGrpSpPr>
            <xdr:cNvPr id="39" name="Groupe 38">
              <a:extLst>
                <a:ext uri="{FF2B5EF4-FFF2-40B4-BE49-F238E27FC236}">
                  <a16:creationId xmlns:a16="http://schemas.microsoft.com/office/drawing/2014/main" id="{00000000-0008-0000-0200-000027000000}"/>
                </a:ext>
              </a:extLst>
            </xdr:cNvPr>
            <xdr:cNvGrpSpPr/>
          </xdr:nvGrpSpPr>
          <xdr:grpSpPr>
            <a:xfrm>
              <a:off x="14949177" y="2493818"/>
              <a:ext cx="7632714" cy="5874404"/>
              <a:chOff x="14949177" y="2493818"/>
              <a:chExt cx="7632714" cy="5874404"/>
            </a:xfrm>
          </xdr:grpSpPr>
          <xdr:sp macro="" textlink="">
            <xdr:nvSpPr>
              <xdr:cNvPr id="29" name="ZoneTexte 28">
                <a:extLst>
                  <a:ext uri="{FF2B5EF4-FFF2-40B4-BE49-F238E27FC236}">
                    <a16:creationId xmlns:a16="http://schemas.microsoft.com/office/drawing/2014/main" id="{00000000-0008-0000-0200-00001D000000}"/>
                  </a:ext>
                </a:extLst>
              </xdr:cNvPr>
              <xdr:cNvSpPr txBox="1"/>
            </xdr:nvSpPr>
            <xdr:spPr>
              <a:xfrm>
                <a:off x="18894136" y="2493818"/>
                <a:ext cx="449036" cy="289461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fr-FR" sz="1200"/>
                  <a:t>10</a:t>
                </a:r>
              </a:p>
            </xdr:txBody>
          </xdr:sp>
          <xdr:sp macro="" textlink="">
            <xdr:nvSpPr>
              <xdr:cNvPr id="30" name="ZoneTexte 29">
                <a:extLst>
                  <a:ext uri="{FF2B5EF4-FFF2-40B4-BE49-F238E27FC236}">
                    <a16:creationId xmlns:a16="http://schemas.microsoft.com/office/drawing/2014/main" id="{00000000-0008-0000-0200-00001E000000}"/>
                  </a:ext>
                </a:extLst>
              </xdr:cNvPr>
              <xdr:cNvSpPr txBox="1"/>
            </xdr:nvSpPr>
            <xdr:spPr>
              <a:xfrm>
                <a:off x="18774393" y="6457456"/>
                <a:ext cx="449036" cy="285750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fr-FR" sz="1200"/>
                  <a:t>0</a:t>
                </a:r>
              </a:p>
            </xdr:txBody>
          </xdr:sp>
          <xdr:sp macro="" textlink="">
            <xdr:nvSpPr>
              <xdr:cNvPr id="31" name="ZoneTexte 30">
                <a:extLst>
                  <a:ext uri="{FF2B5EF4-FFF2-40B4-BE49-F238E27FC236}">
                    <a16:creationId xmlns:a16="http://schemas.microsoft.com/office/drawing/2014/main" id="{00000000-0008-0000-0200-00001F000000}"/>
                  </a:ext>
                </a:extLst>
              </xdr:cNvPr>
              <xdr:cNvSpPr txBox="1"/>
            </xdr:nvSpPr>
            <xdr:spPr>
              <a:xfrm>
                <a:off x="18878551" y="4258518"/>
                <a:ext cx="449036" cy="289461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fr-FR" sz="1200"/>
                  <a:t>5</a:t>
                </a:r>
              </a:p>
            </xdr:txBody>
          </xdr:sp>
          <xdr:sp macro="" textlink="">
            <xdr:nvSpPr>
              <xdr:cNvPr id="32" name="ZoneTexte 31">
                <a:extLst>
                  <a:ext uri="{FF2B5EF4-FFF2-40B4-BE49-F238E27FC236}">
                    <a16:creationId xmlns:a16="http://schemas.microsoft.com/office/drawing/2014/main" id="{00000000-0008-0000-0200-000020000000}"/>
                  </a:ext>
                </a:extLst>
              </xdr:cNvPr>
              <xdr:cNvSpPr txBox="1"/>
            </xdr:nvSpPr>
            <xdr:spPr>
              <a:xfrm>
                <a:off x="22132855" y="8078762"/>
                <a:ext cx="449036" cy="289460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fr-FR" sz="1200"/>
                  <a:t>10</a:t>
                </a:r>
              </a:p>
            </xdr:txBody>
          </xdr:sp>
          <xdr:sp macro="" textlink="">
            <xdr:nvSpPr>
              <xdr:cNvPr id="33" name="ZoneTexte 32">
                <a:extLst>
                  <a:ext uri="{FF2B5EF4-FFF2-40B4-BE49-F238E27FC236}">
                    <a16:creationId xmlns:a16="http://schemas.microsoft.com/office/drawing/2014/main" id="{00000000-0008-0000-0200-000021000000}"/>
                  </a:ext>
                </a:extLst>
              </xdr:cNvPr>
              <xdr:cNvSpPr txBox="1"/>
            </xdr:nvSpPr>
            <xdr:spPr>
              <a:xfrm>
                <a:off x="20667643" y="7445212"/>
                <a:ext cx="449036" cy="289461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fr-FR" sz="1200"/>
                  <a:t>5</a:t>
                </a:r>
              </a:p>
            </xdr:txBody>
          </xdr:sp>
          <xdr:sp macro="" textlink="">
            <xdr:nvSpPr>
              <xdr:cNvPr id="34" name="ZoneTexte 33">
                <a:extLst>
                  <a:ext uri="{FF2B5EF4-FFF2-40B4-BE49-F238E27FC236}">
                    <a16:creationId xmlns:a16="http://schemas.microsoft.com/office/drawing/2014/main" id="{00000000-0008-0000-0200-000022000000}"/>
                  </a:ext>
                </a:extLst>
              </xdr:cNvPr>
              <xdr:cNvSpPr txBox="1"/>
            </xdr:nvSpPr>
            <xdr:spPr>
              <a:xfrm>
                <a:off x="16716500" y="6767206"/>
                <a:ext cx="449036" cy="289461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fr-FR" sz="1200"/>
                  <a:t>5</a:t>
                </a:r>
              </a:p>
            </xdr:txBody>
          </xdr:sp>
          <xdr:sp macro="" textlink="">
            <xdr:nvSpPr>
              <xdr:cNvPr id="35" name="ZoneTexte 34">
                <a:extLst>
                  <a:ext uri="{FF2B5EF4-FFF2-40B4-BE49-F238E27FC236}">
                    <a16:creationId xmlns:a16="http://schemas.microsoft.com/office/drawing/2014/main" id="{00000000-0008-0000-0200-000023000000}"/>
                  </a:ext>
                </a:extLst>
              </xdr:cNvPr>
              <xdr:cNvSpPr txBox="1"/>
            </xdr:nvSpPr>
            <xdr:spPr>
              <a:xfrm>
                <a:off x="14949177" y="6945952"/>
                <a:ext cx="449036" cy="287729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fr-FR" sz="1200"/>
                  <a:t>10</a:t>
                </a:r>
              </a:p>
            </xdr:txBody>
          </xdr:sp>
        </xdr:grpSp>
      </xdr:grpSp>
      <xdr:sp macro="" textlink="">
        <xdr:nvSpPr>
          <xdr:cNvPr id="3" name="Ellipse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18885578" y="4071453"/>
            <a:ext cx="3570552" cy="3552265"/>
          </a:xfrm>
          <a:prstGeom prst="ellipse">
            <a:avLst/>
          </a:prstGeom>
          <a:noFill/>
          <a:ln w="28575"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"/>
  <sheetViews>
    <sheetView zoomScale="85" zoomScaleNormal="85" workbookViewId="0">
      <selection activeCell="J43" sqref="J43"/>
    </sheetView>
  </sheetViews>
  <sheetFormatPr defaultColWidth="11.42578125" defaultRowHeight="15"/>
  <sheetData/>
  <pageMargins left="0.7" right="0.7" top="0.75" bottom="0.75" header="0.3" footer="0.3"/>
  <pageSetup paperSize="9" scale="6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fitToPage="1"/>
  </sheetPr>
  <dimension ref="A1:U53"/>
  <sheetViews>
    <sheetView showGridLines="0" tabSelected="1" topLeftCell="A31" zoomScale="40" zoomScaleNormal="40" workbookViewId="0">
      <selection activeCell="J49" sqref="J49"/>
    </sheetView>
  </sheetViews>
  <sheetFormatPr defaultColWidth="11.42578125" defaultRowHeight="15"/>
  <cols>
    <col min="1" max="1" width="46.7109375" style="91" customWidth="1"/>
    <col min="2" max="2" width="36.28515625" style="1" customWidth="1"/>
    <col min="3" max="3" width="4.5703125" style="1" customWidth="1"/>
    <col min="4" max="4" width="34.42578125" style="1" customWidth="1"/>
    <col min="5" max="5" width="5.5703125" style="1" customWidth="1"/>
    <col min="6" max="6" width="32.5703125" style="1" customWidth="1"/>
    <col min="7" max="7" width="5.140625" style="1" customWidth="1"/>
    <col min="8" max="8" width="34.28515625" style="1" customWidth="1"/>
    <col min="9" max="9" width="5.140625" style="1" customWidth="1"/>
    <col min="10" max="10" width="31.42578125" style="1" customWidth="1"/>
    <col min="11" max="11" width="5.7109375" style="1" customWidth="1"/>
    <col min="12" max="12" width="14.28515625" style="4" customWidth="1"/>
    <col min="13" max="16384" width="11.42578125" style="1"/>
  </cols>
  <sheetData>
    <row r="1" spans="1:12" ht="32.25" thickBot="1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84" t="s">
        <v>1</v>
      </c>
    </row>
    <row r="2" spans="1:12" ht="15.75" thickBot="1">
      <c r="A2" s="93" t="s">
        <v>2</v>
      </c>
      <c r="B2" s="94"/>
      <c r="C2" s="94"/>
      <c r="D2" s="94"/>
      <c r="E2" s="94"/>
      <c r="F2" s="95"/>
      <c r="G2" s="94"/>
      <c r="H2" s="96"/>
      <c r="I2" s="94"/>
      <c r="J2" s="94"/>
      <c r="K2" s="82"/>
      <c r="L2" s="83"/>
    </row>
    <row r="3" spans="1:12">
      <c r="A3" s="85" t="s">
        <v>3</v>
      </c>
      <c r="B3" s="22" t="s">
        <v>4</v>
      </c>
      <c r="C3" s="15" t="s">
        <v>5</v>
      </c>
      <c r="D3" s="22" t="s">
        <v>6</v>
      </c>
      <c r="E3" s="21" t="s">
        <v>7</v>
      </c>
      <c r="F3" s="26" t="s">
        <v>8</v>
      </c>
      <c r="G3" s="15" t="s">
        <v>9</v>
      </c>
      <c r="H3" s="22" t="s">
        <v>10</v>
      </c>
      <c r="I3" s="15" t="s">
        <v>11</v>
      </c>
      <c r="J3" s="22" t="s">
        <v>12</v>
      </c>
      <c r="K3" s="15" t="s">
        <v>13</v>
      </c>
      <c r="L3" s="6"/>
    </row>
    <row r="4" spans="1:12" s="2" customFormat="1" ht="61.5" customHeight="1" thickBot="1">
      <c r="A4" s="86" t="s">
        <v>14</v>
      </c>
      <c r="B4" s="25" t="s">
        <v>15</v>
      </c>
      <c r="C4" s="15" t="s">
        <v>16</v>
      </c>
      <c r="D4" s="92" t="s">
        <v>17</v>
      </c>
      <c r="E4" s="21" t="s">
        <v>18</v>
      </c>
      <c r="F4" s="30" t="s">
        <v>19</v>
      </c>
      <c r="G4" s="15" t="s">
        <v>13</v>
      </c>
      <c r="H4" s="25"/>
      <c r="I4" s="14"/>
      <c r="J4" s="25"/>
      <c r="K4" s="14"/>
      <c r="L4" s="6"/>
    </row>
    <row r="5" spans="1:12">
      <c r="A5" s="42" t="s">
        <v>20</v>
      </c>
      <c r="B5" s="94"/>
      <c r="C5" s="94"/>
      <c r="D5" s="94"/>
      <c r="E5" s="94"/>
      <c r="F5" s="97"/>
      <c r="G5" s="94"/>
      <c r="H5" s="94"/>
      <c r="I5" s="94"/>
      <c r="J5" s="94"/>
      <c r="K5" s="20"/>
      <c r="L5" s="9"/>
    </row>
    <row r="6" spans="1:12" s="3" customFormat="1">
      <c r="A6" s="85" t="s">
        <v>21</v>
      </c>
      <c r="B6" s="22" t="s">
        <v>22</v>
      </c>
      <c r="C6" s="15" t="s">
        <v>5</v>
      </c>
      <c r="D6" s="22" t="s">
        <v>23</v>
      </c>
      <c r="E6" s="21" t="s">
        <v>7</v>
      </c>
      <c r="F6" s="26" t="s">
        <v>24</v>
      </c>
      <c r="G6" s="15" t="s">
        <v>9</v>
      </c>
      <c r="H6" s="22" t="s">
        <v>25</v>
      </c>
      <c r="I6" s="15" t="s">
        <v>11</v>
      </c>
      <c r="J6" s="22" t="s">
        <v>26</v>
      </c>
      <c r="K6" s="15" t="s">
        <v>13</v>
      </c>
      <c r="L6" s="7"/>
    </row>
    <row r="7" spans="1:12">
      <c r="A7" s="85" t="s">
        <v>27</v>
      </c>
      <c r="B7" s="24" t="s">
        <v>28</v>
      </c>
      <c r="C7" s="15" t="s">
        <v>5</v>
      </c>
      <c r="D7" s="24" t="s">
        <v>29</v>
      </c>
      <c r="E7" s="21" t="s">
        <v>7</v>
      </c>
      <c r="F7" s="29" t="s">
        <v>30</v>
      </c>
      <c r="G7" s="15" t="s">
        <v>9</v>
      </c>
      <c r="H7" s="24" t="s">
        <v>31</v>
      </c>
      <c r="I7" s="15" t="s">
        <v>11</v>
      </c>
      <c r="J7" s="24" t="s">
        <v>32</v>
      </c>
      <c r="K7" s="15" t="s">
        <v>13</v>
      </c>
      <c r="L7" s="6"/>
    </row>
    <row r="8" spans="1:12">
      <c r="A8" s="87" t="s">
        <v>33</v>
      </c>
      <c r="B8" s="33" t="s">
        <v>34</v>
      </c>
      <c r="C8" s="15" t="s">
        <v>16</v>
      </c>
      <c r="D8" s="33" t="s">
        <v>35</v>
      </c>
      <c r="E8" s="15" t="s">
        <v>5</v>
      </c>
      <c r="F8" s="34" t="s">
        <v>36</v>
      </c>
      <c r="G8" s="21" t="s">
        <v>7</v>
      </c>
      <c r="H8" s="33" t="s">
        <v>37</v>
      </c>
      <c r="I8" s="15" t="s">
        <v>9</v>
      </c>
      <c r="J8" s="33" t="s">
        <v>38</v>
      </c>
      <c r="K8" s="15" t="s">
        <v>11</v>
      </c>
      <c r="L8" s="6"/>
    </row>
    <row r="9" spans="1:12">
      <c r="A9" s="43" t="s">
        <v>39</v>
      </c>
      <c r="B9" s="98"/>
      <c r="C9" s="98"/>
      <c r="D9" s="98"/>
      <c r="E9" s="98"/>
      <c r="F9" s="98"/>
      <c r="G9" s="98"/>
      <c r="H9" s="98"/>
      <c r="I9" s="98"/>
      <c r="J9" s="98"/>
      <c r="K9" s="20"/>
      <c r="L9" s="9"/>
    </row>
    <row r="10" spans="1:12">
      <c r="A10" s="88" t="s">
        <v>40</v>
      </c>
      <c r="B10" s="35" t="s">
        <v>41</v>
      </c>
      <c r="C10" s="36" t="s">
        <v>5</v>
      </c>
      <c r="D10" s="37" t="s">
        <v>42</v>
      </c>
      <c r="E10" s="38" t="s">
        <v>7</v>
      </c>
      <c r="F10" s="39" t="s">
        <v>43</v>
      </c>
      <c r="G10" s="36" t="s">
        <v>9</v>
      </c>
      <c r="H10" s="37" t="s">
        <v>44</v>
      </c>
      <c r="I10" s="36" t="s">
        <v>11</v>
      </c>
      <c r="J10" s="37" t="s">
        <v>45</v>
      </c>
      <c r="K10" s="15" t="s">
        <v>13</v>
      </c>
      <c r="L10" s="6"/>
    </row>
    <row r="11" spans="1:12" ht="30.75" thickBot="1">
      <c r="A11" s="85" t="s">
        <v>46</v>
      </c>
      <c r="B11" s="23" t="s">
        <v>41</v>
      </c>
      <c r="C11" s="15" t="s">
        <v>5</v>
      </c>
      <c r="D11" s="22" t="s">
        <v>42</v>
      </c>
      <c r="E11" s="21" t="s">
        <v>7</v>
      </c>
      <c r="F11" s="27" t="s">
        <v>43</v>
      </c>
      <c r="G11" s="15" t="s">
        <v>9</v>
      </c>
      <c r="H11" s="22" t="s">
        <v>44</v>
      </c>
      <c r="I11" s="15" t="s">
        <v>11</v>
      </c>
      <c r="J11" s="22" t="s">
        <v>45</v>
      </c>
      <c r="K11" s="15" t="s">
        <v>13</v>
      </c>
      <c r="L11" s="6"/>
    </row>
    <row r="12" spans="1:12">
      <c r="A12" s="85" t="s">
        <v>47</v>
      </c>
      <c r="B12" s="23" t="s">
        <v>41</v>
      </c>
      <c r="C12" s="15" t="s">
        <v>5</v>
      </c>
      <c r="D12" s="22" t="s">
        <v>42</v>
      </c>
      <c r="E12" s="21" t="s">
        <v>7</v>
      </c>
      <c r="F12" s="27" t="s">
        <v>43</v>
      </c>
      <c r="G12" s="15" t="s">
        <v>9</v>
      </c>
      <c r="H12" s="22" t="s">
        <v>44</v>
      </c>
      <c r="I12" s="15" t="s">
        <v>11</v>
      </c>
      <c r="J12" s="22" t="s">
        <v>45</v>
      </c>
      <c r="K12" s="15" t="s">
        <v>13</v>
      </c>
      <c r="L12" s="6"/>
    </row>
    <row r="13" spans="1:12" ht="30.75" thickBot="1">
      <c r="A13" s="85" t="s">
        <v>48</v>
      </c>
      <c r="B13" s="22" t="s">
        <v>49</v>
      </c>
      <c r="C13" s="15" t="s">
        <v>16</v>
      </c>
      <c r="D13" s="22" t="s">
        <v>50</v>
      </c>
      <c r="E13" s="21" t="s">
        <v>5</v>
      </c>
      <c r="F13" s="27" t="s">
        <v>51</v>
      </c>
      <c r="G13" s="15" t="s">
        <v>7</v>
      </c>
      <c r="H13" s="22"/>
      <c r="I13" s="16"/>
      <c r="J13" s="22"/>
      <c r="K13" s="16"/>
      <c r="L13" s="6"/>
    </row>
    <row r="14" spans="1:12">
      <c r="A14" s="85" t="s">
        <v>52</v>
      </c>
      <c r="B14" s="22" t="s">
        <v>53</v>
      </c>
      <c r="C14" s="15" t="s">
        <v>16</v>
      </c>
      <c r="D14" s="22" t="s">
        <v>54</v>
      </c>
      <c r="E14" s="21" t="s">
        <v>5</v>
      </c>
      <c r="F14" s="27" t="s">
        <v>55</v>
      </c>
      <c r="G14" s="15" t="s">
        <v>7</v>
      </c>
      <c r="H14" s="22" t="s">
        <v>56</v>
      </c>
      <c r="I14" s="16"/>
      <c r="J14" s="22"/>
      <c r="K14" s="16"/>
      <c r="L14" s="6"/>
    </row>
    <row r="15" spans="1:12">
      <c r="A15" s="85" t="s">
        <v>57</v>
      </c>
      <c r="B15" s="22" t="s">
        <v>58</v>
      </c>
      <c r="C15" s="15" t="s">
        <v>5</v>
      </c>
      <c r="D15" s="22" t="s">
        <v>59</v>
      </c>
      <c r="E15" s="21" t="s">
        <v>7</v>
      </c>
      <c r="F15" s="28" t="s">
        <v>60</v>
      </c>
      <c r="G15" s="15" t="s">
        <v>9</v>
      </c>
      <c r="H15" s="22" t="s">
        <v>61</v>
      </c>
      <c r="I15" s="15" t="s">
        <v>11</v>
      </c>
      <c r="J15" s="22" t="s">
        <v>62</v>
      </c>
      <c r="K15" s="15" t="s">
        <v>13</v>
      </c>
      <c r="L15" s="6"/>
    </row>
    <row r="16" spans="1:12" ht="15.75" thickBot="1">
      <c r="A16" s="42" t="s">
        <v>63</v>
      </c>
      <c r="B16" s="94"/>
      <c r="C16" s="94"/>
      <c r="D16" s="94"/>
      <c r="E16" s="94"/>
      <c r="F16" s="97"/>
      <c r="G16" s="94"/>
      <c r="H16" s="94"/>
      <c r="I16" s="94"/>
      <c r="J16" s="94"/>
      <c r="K16" s="20"/>
      <c r="L16" s="9"/>
    </row>
    <row r="17" spans="1:21">
      <c r="A17" s="85" t="s">
        <v>64</v>
      </c>
      <c r="B17" s="22" t="s">
        <v>34</v>
      </c>
      <c r="C17" s="15" t="s">
        <v>16</v>
      </c>
      <c r="D17" s="22" t="s">
        <v>61</v>
      </c>
      <c r="E17" s="21" t="s">
        <v>5</v>
      </c>
      <c r="F17" s="26" t="s">
        <v>65</v>
      </c>
      <c r="G17" s="15" t="s">
        <v>7</v>
      </c>
      <c r="H17" s="22" t="s">
        <v>66</v>
      </c>
      <c r="I17" s="15" t="s">
        <v>9</v>
      </c>
      <c r="J17" s="22" t="s">
        <v>67</v>
      </c>
      <c r="K17" s="15" t="s">
        <v>11</v>
      </c>
      <c r="L17" s="6"/>
    </row>
    <row r="18" spans="1:21">
      <c r="A18" s="85" t="s">
        <v>68</v>
      </c>
      <c r="B18" s="22" t="s">
        <v>34</v>
      </c>
      <c r="C18" s="15" t="s">
        <v>16</v>
      </c>
      <c r="D18" s="22" t="s">
        <v>61</v>
      </c>
      <c r="E18" s="21" t="s">
        <v>5</v>
      </c>
      <c r="F18" s="27" t="s">
        <v>65</v>
      </c>
      <c r="G18" s="15" t="s">
        <v>7</v>
      </c>
      <c r="H18" s="22" t="s">
        <v>66</v>
      </c>
      <c r="I18" s="15" t="s">
        <v>9</v>
      </c>
      <c r="J18" s="22" t="s">
        <v>67</v>
      </c>
      <c r="K18" s="15" t="s">
        <v>11</v>
      </c>
      <c r="L18" s="6"/>
    </row>
    <row r="19" spans="1:21" ht="30.75" thickBot="1">
      <c r="A19" s="85" t="s">
        <v>69</v>
      </c>
      <c r="B19" s="22" t="s">
        <v>34</v>
      </c>
      <c r="C19" s="15" t="s">
        <v>16</v>
      </c>
      <c r="D19" s="22" t="s">
        <v>61</v>
      </c>
      <c r="E19" s="21" t="s">
        <v>5</v>
      </c>
      <c r="F19" s="27" t="s">
        <v>60</v>
      </c>
      <c r="G19" s="15" t="s">
        <v>7</v>
      </c>
      <c r="H19" s="22" t="s">
        <v>59</v>
      </c>
      <c r="I19" s="15" t="s">
        <v>9</v>
      </c>
      <c r="J19" s="22" t="s">
        <v>58</v>
      </c>
      <c r="K19" s="15" t="s">
        <v>11</v>
      </c>
      <c r="L19" s="6"/>
    </row>
    <row r="20" spans="1:21">
      <c r="A20" s="85" t="s">
        <v>70</v>
      </c>
      <c r="B20" s="22" t="s">
        <v>34</v>
      </c>
      <c r="C20" s="15" t="s">
        <v>16</v>
      </c>
      <c r="D20" s="22" t="s">
        <v>61</v>
      </c>
      <c r="E20" s="21" t="s">
        <v>5</v>
      </c>
      <c r="F20" s="27" t="s">
        <v>60</v>
      </c>
      <c r="G20" s="15" t="s">
        <v>7</v>
      </c>
      <c r="H20" s="22" t="s">
        <v>59</v>
      </c>
      <c r="I20" s="15" t="s">
        <v>9</v>
      </c>
      <c r="J20" s="22" t="s">
        <v>58</v>
      </c>
      <c r="K20" s="15" t="s">
        <v>11</v>
      </c>
      <c r="L20" s="6"/>
    </row>
    <row r="21" spans="1:21">
      <c r="A21" s="85" t="s">
        <v>71</v>
      </c>
      <c r="B21" s="22" t="s">
        <v>34</v>
      </c>
      <c r="C21" s="15" t="s">
        <v>16</v>
      </c>
      <c r="D21" s="22" t="s">
        <v>61</v>
      </c>
      <c r="E21" s="21" t="s">
        <v>5</v>
      </c>
      <c r="F21" s="28" t="s">
        <v>60</v>
      </c>
      <c r="G21" s="15" t="s">
        <v>7</v>
      </c>
      <c r="H21" s="22" t="s">
        <v>59</v>
      </c>
      <c r="I21" s="15" t="s">
        <v>9</v>
      </c>
      <c r="J21" s="22" t="s">
        <v>58</v>
      </c>
      <c r="K21" s="15" t="s">
        <v>11</v>
      </c>
      <c r="L21" s="6"/>
    </row>
    <row r="22" spans="1:21">
      <c r="A22" s="99" t="s">
        <v>72</v>
      </c>
      <c r="B22" s="100"/>
      <c r="C22" s="100"/>
      <c r="D22" s="100"/>
      <c r="E22" s="100"/>
      <c r="F22" s="101"/>
      <c r="G22" s="100"/>
      <c r="H22" s="100"/>
      <c r="I22" s="100"/>
      <c r="J22" s="100"/>
      <c r="K22" s="44"/>
      <c r="L22" s="81"/>
    </row>
    <row r="23" spans="1:21" ht="45.75" thickBot="1">
      <c r="A23" s="105" t="s">
        <v>73</v>
      </c>
      <c r="B23" s="22" t="s">
        <v>74</v>
      </c>
      <c r="C23" s="21" t="s">
        <v>5</v>
      </c>
      <c r="D23" s="22" t="s">
        <v>75</v>
      </c>
      <c r="E23" s="21" t="s">
        <v>5</v>
      </c>
      <c r="F23" s="22" t="s">
        <v>76</v>
      </c>
      <c r="G23" s="21" t="s">
        <v>5</v>
      </c>
      <c r="H23" s="22" t="s">
        <v>77</v>
      </c>
      <c r="I23" s="21" t="s">
        <v>5</v>
      </c>
      <c r="J23" s="22" t="s">
        <v>78</v>
      </c>
      <c r="K23" s="21" t="s">
        <v>5</v>
      </c>
      <c r="L23" s="8"/>
    </row>
    <row r="24" spans="1:21" ht="30.75" thickBot="1">
      <c r="A24" s="105"/>
      <c r="B24" s="22" t="s">
        <v>79</v>
      </c>
      <c r="C24" s="21" t="s">
        <v>5</v>
      </c>
      <c r="D24" s="22" t="s">
        <v>80</v>
      </c>
      <c r="E24" s="21" t="s">
        <v>5</v>
      </c>
      <c r="F24" s="22" t="s">
        <v>81</v>
      </c>
      <c r="G24" s="21" t="s">
        <v>5</v>
      </c>
      <c r="H24" s="22" t="s">
        <v>82</v>
      </c>
      <c r="I24" s="21" t="s">
        <v>5</v>
      </c>
      <c r="J24" s="22" t="s">
        <v>83</v>
      </c>
      <c r="K24" s="21" t="s">
        <v>5</v>
      </c>
      <c r="L24" s="11"/>
      <c r="M24" s="2"/>
    </row>
    <row r="25" spans="1:21" ht="30.75" thickBot="1">
      <c r="A25" s="105"/>
      <c r="B25" s="32" t="s">
        <v>84</v>
      </c>
      <c r="C25" s="21" t="s">
        <v>5</v>
      </c>
      <c r="D25" s="22" t="s">
        <v>85</v>
      </c>
      <c r="E25" s="21" t="s">
        <v>5</v>
      </c>
      <c r="F25" s="22" t="s">
        <v>86</v>
      </c>
      <c r="G25" s="21" t="s">
        <v>5</v>
      </c>
      <c r="H25" s="22" t="s">
        <v>87</v>
      </c>
      <c r="I25" s="21" t="s">
        <v>5</v>
      </c>
      <c r="J25" s="22" t="s">
        <v>88</v>
      </c>
      <c r="K25" s="21" t="s">
        <v>5</v>
      </c>
      <c r="L25" s="12"/>
      <c r="M25" s="2"/>
    </row>
    <row r="26" spans="1:21">
      <c r="A26" s="85" t="s">
        <v>89</v>
      </c>
      <c r="B26" s="22" t="s">
        <v>90</v>
      </c>
      <c r="C26" s="15" t="s">
        <v>16</v>
      </c>
      <c r="D26" s="22" t="s">
        <v>91</v>
      </c>
      <c r="E26" s="21" t="s">
        <v>5</v>
      </c>
      <c r="F26" s="22"/>
      <c r="G26" s="13"/>
      <c r="H26" s="22"/>
      <c r="I26" s="16"/>
      <c r="J26" s="22"/>
      <c r="K26" s="16"/>
      <c r="L26" s="6"/>
    </row>
    <row r="27" spans="1:21" ht="45.75" thickBot="1">
      <c r="A27" s="85" t="s">
        <v>92</v>
      </c>
      <c r="B27" s="22" t="s">
        <v>93</v>
      </c>
      <c r="C27" s="21" t="s">
        <v>5</v>
      </c>
      <c r="D27" s="22" t="s">
        <v>94</v>
      </c>
      <c r="E27" s="21" t="s">
        <v>5</v>
      </c>
      <c r="F27" s="22" t="s">
        <v>95</v>
      </c>
      <c r="G27" s="21" t="s">
        <v>5</v>
      </c>
      <c r="H27" s="22" t="s">
        <v>96</v>
      </c>
      <c r="I27" s="21" t="s">
        <v>5</v>
      </c>
      <c r="J27" s="22" t="s">
        <v>97</v>
      </c>
      <c r="K27" s="16"/>
      <c r="L27" s="6"/>
    </row>
    <row r="28" spans="1:21">
      <c r="A28" s="42" t="s">
        <v>98</v>
      </c>
      <c r="B28" s="94"/>
      <c r="C28" s="94"/>
      <c r="D28" s="94"/>
      <c r="E28" s="94"/>
      <c r="F28" s="94"/>
      <c r="G28" s="94"/>
      <c r="H28" s="94"/>
      <c r="I28" s="94"/>
      <c r="J28" s="94"/>
      <c r="K28" s="20"/>
      <c r="L28" s="9"/>
    </row>
    <row r="29" spans="1:21" ht="45.75">
      <c r="A29" s="85" t="s">
        <v>99</v>
      </c>
      <c r="B29" s="22" t="s">
        <v>100</v>
      </c>
      <c r="C29" s="21" t="s">
        <v>5</v>
      </c>
      <c r="D29" s="22" t="s">
        <v>101</v>
      </c>
      <c r="E29" s="15" t="s">
        <v>7</v>
      </c>
      <c r="F29" s="22" t="s">
        <v>102</v>
      </c>
      <c r="G29" s="15" t="s">
        <v>9</v>
      </c>
      <c r="H29" s="22"/>
      <c r="I29" s="16"/>
      <c r="J29" s="22"/>
      <c r="K29" s="16"/>
      <c r="L29" s="6"/>
    </row>
    <row r="30" spans="1:21" ht="45.75" thickBot="1">
      <c r="A30" s="85" t="s">
        <v>103</v>
      </c>
      <c r="B30" s="22" t="s">
        <v>104</v>
      </c>
      <c r="C30" s="21" t="s">
        <v>5</v>
      </c>
      <c r="D30" s="22" t="s">
        <v>105</v>
      </c>
      <c r="E30" s="15" t="s">
        <v>7</v>
      </c>
      <c r="F30" s="22"/>
      <c r="G30" s="13"/>
      <c r="H30" s="22"/>
      <c r="I30" s="16"/>
      <c r="J30" s="22"/>
      <c r="K30" s="16"/>
      <c r="L30" s="6"/>
      <c r="U30"/>
    </row>
    <row r="31" spans="1:21" ht="45.75" thickBot="1">
      <c r="A31" s="85" t="s">
        <v>106</v>
      </c>
      <c r="B31" s="22" t="s">
        <v>107</v>
      </c>
      <c r="C31" s="21" t="s">
        <v>108</v>
      </c>
      <c r="D31" s="22" t="s">
        <v>109</v>
      </c>
      <c r="E31" s="15" t="s">
        <v>13</v>
      </c>
      <c r="F31" s="22"/>
      <c r="G31" s="13"/>
      <c r="H31" s="22"/>
      <c r="I31" s="16"/>
      <c r="J31" s="22"/>
      <c r="K31" s="16"/>
      <c r="L31" s="6"/>
    </row>
    <row r="32" spans="1:21" ht="60.75" thickBot="1">
      <c r="A32" s="85" t="s">
        <v>110</v>
      </c>
      <c r="B32" s="22" t="s">
        <v>111</v>
      </c>
      <c r="C32" s="15" t="s">
        <v>16</v>
      </c>
      <c r="D32" s="22" t="s">
        <v>112</v>
      </c>
      <c r="E32" s="21" t="s">
        <v>18</v>
      </c>
      <c r="F32" s="22" t="s">
        <v>113</v>
      </c>
      <c r="G32" s="15" t="s">
        <v>13</v>
      </c>
      <c r="H32" s="22"/>
      <c r="I32" s="16"/>
      <c r="J32" s="22"/>
      <c r="K32" s="16"/>
      <c r="L32" s="6"/>
    </row>
    <row r="33" spans="1:12" ht="45.75">
      <c r="A33" s="87" t="s">
        <v>114</v>
      </c>
      <c r="B33" s="22" t="s">
        <v>115</v>
      </c>
      <c r="C33" s="15" t="s">
        <v>16</v>
      </c>
      <c r="D33" s="22" t="s">
        <v>116</v>
      </c>
      <c r="E33" s="21" t="s">
        <v>18</v>
      </c>
      <c r="F33" s="22" t="s">
        <v>117</v>
      </c>
      <c r="G33" s="15" t="s">
        <v>13</v>
      </c>
      <c r="H33" s="22"/>
      <c r="I33" s="19"/>
      <c r="J33" s="22"/>
      <c r="K33" s="19"/>
      <c r="L33" s="6"/>
    </row>
    <row r="34" spans="1:12" ht="15.75" thickBot="1">
      <c r="A34" s="41" t="s">
        <v>118</v>
      </c>
      <c r="B34" s="94"/>
      <c r="C34" s="94"/>
      <c r="D34" s="94"/>
      <c r="E34" s="94"/>
      <c r="F34" s="94"/>
      <c r="G34" s="94"/>
      <c r="H34" s="94"/>
      <c r="I34" s="94"/>
      <c r="J34" s="94"/>
      <c r="K34" s="20"/>
      <c r="L34" s="9"/>
    </row>
    <row r="35" spans="1:12" ht="45.75" thickBot="1">
      <c r="A35" s="85" t="s">
        <v>119</v>
      </c>
      <c r="B35" s="23" t="s">
        <v>120</v>
      </c>
      <c r="C35" s="21" t="s">
        <v>5</v>
      </c>
      <c r="D35" s="23" t="s">
        <v>6</v>
      </c>
      <c r="E35" s="15" t="s">
        <v>7</v>
      </c>
      <c r="F35" s="23" t="s">
        <v>8</v>
      </c>
      <c r="G35" s="15" t="s">
        <v>9</v>
      </c>
      <c r="H35" s="23" t="s">
        <v>10</v>
      </c>
      <c r="I35" s="15" t="s">
        <v>11</v>
      </c>
      <c r="J35" s="23" t="s">
        <v>12</v>
      </c>
      <c r="K35" s="15" t="s">
        <v>13</v>
      </c>
      <c r="L35" s="6"/>
    </row>
    <row r="36" spans="1:12" ht="30.75" thickBot="1">
      <c r="A36" s="85" t="s">
        <v>121</v>
      </c>
      <c r="B36" s="22" t="s">
        <v>122</v>
      </c>
      <c r="C36" s="21" t="s">
        <v>5</v>
      </c>
      <c r="D36" s="22" t="s">
        <v>123</v>
      </c>
      <c r="E36" s="21" t="s">
        <v>5</v>
      </c>
      <c r="F36" s="22" t="s">
        <v>124</v>
      </c>
      <c r="G36" s="21" t="s">
        <v>5</v>
      </c>
      <c r="H36" s="22" t="s">
        <v>125</v>
      </c>
      <c r="I36" s="21" t="s">
        <v>5</v>
      </c>
      <c r="J36" s="23" t="s">
        <v>126</v>
      </c>
      <c r="K36" s="21" t="s">
        <v>5</v>
      </c>
      <c r="L36" s="6"/>
    </row>
    <row r="37" spans="1:12" ht="45.75" thickBot="1">
      <c r="A37" s="85" t="s">
        <v>127</v>
      </c>
      <c r="B37" s="22" t="s">
        <v>128</v>
      </c>
      <c r="C37" s="21" t="s">
        <v>5</v>
      </c>
      <c r="D37" s="23" t="s">
        <v>129</v>
      </c>
      <c r="E37" s="21" t="s">
        <v>5</v>
      </c>
      <c r="F37" s="22"/>
      <c r="H37" s="23"/>
      <c r="I37" s="18"/>
      <c r="J37" s="23"/>
      <c r="K37" s="18"/>
      <c r="L37" s="6"/>
    </row>
    <row r="38" spans="1:12" ht="76.5">
      <c r="A38" s="85" t="s">
        <v>130</v>
      </c>
      <c r="B38" s="22" t="s">
        <v>131</v>
      </c>
      <c r="C38" s="21" t="s">
        <v>5</v>
      </c>
      <c r="D38" s="22" t="s">
        <v>132</v>
      </c>
      <c r="E38" s="21" t="s">
        <v>5</v>
      </c>
      <c r="F38" s="23" t="s">
        <v>133</v>
      </c>
      <c r="G38" s="21" t="s">
        <v>5</v>
      </c>
      <c r="H38" s="22"/>
      <c r="I38" s="16"/>
      <c r="J38" s="22"/>
      <c r="K38" s="16"/>
      <c r="L38" s="6"/>
    </row>
    <row r="39" spans="1:12" ht="30.75">
      <c r="A39" s="85" t="s">
        <v>134</v>
      </c>
      <c r="B39" s="22" t="s">
        <v>135</v>
      </c>
      <c r="C39" s="15" t="s">
        <v>16</v>
      </c>
      <c r="D39" s="22" t="s">
        <v>136</v>
      </c>
      <c r="E39" s="21" t="s">
        <v>5</v>
      </c>
      <c r="F39" s="22" t="s">
        <v>137</v>
      </c>
      <c r="G39" s="15" t="s">
        <v>7</v>
      </c>
      <c r="H39" s="22"/>
      <c r="I39" s="16"/>
      <c r="J39" s="22"/>
      <c r="K39" s="16"/>
      <c r="L39" s="6"/>
    </row>
    <row r="40" spans="1:12" ht="30.75" thickBot="1">
      <c r="A40" s="85" t="s">
        <v>138</v>
      </c>
      <c r="B40" s="22" t="s">
        <v>139</v>
      </c>
      <c r="C40" s="15" t="s">
        <v>16</v>
      </c>
      <c r="D40" s="22" t="s">
        <v>140</v>
      </c>
      <c r="E40" s="21" t="s">
        <v>5</v>
      </c>
      <c r="F40" s="22" t="s">
        <v>141</v>
      </c>
      <c r="G40" s="15" t="s">
        <v>7</v>
      </c>
      <c r="H40" s="22" t="s">
        <v>142</v>
      </c>
      <c r="I40" s="15" t="s">
        <v>9</v>
      </c>
      <c r="J40" s="22"/>
      <c r="K40" s="16"/>
      <c r="L40" s="6"/>
    </row>
    <row r="41" spans="1:12" ht="46.5" customHeight="1" thickBot="1">
      <c r="A41" s="87" t="s">
        <v>143</v>
      </c>
      <c r="B41" s="22" t="s">
        <v>144</v>
      </c>
      <c r="C41" s="21" t="s">
        <v>5</v>
      </c>
      <c r="D41" s="22" t="s">
        <v>145</v>
      </c>
      <c r="E41" s="21" t="s">
        <v>5</v>
      </c>
      <c r="F41" s="22"/>
      <c r="G41" s="31"/>
      <c r="H41" s="22"/>
      <c r="I41" s="19"/>
      <c r="J41" s="22"/>
      <c r="K41" s="19"/>
      <c r="L41" s="6"/>
    </row>
    <row r="42" spans="1:12">
      <c r="A42" s="87" t="s">
        <v>146</v>
      </c>
      <c r="B42" s="103"/>
      <c r="C42" s="104"/>
      <c r="D42" s="104"/>
      <c r="E42" s="104"/>
      <c r="F42" s="104"/>
      <c r="G42" s="104"/>
      <c r="H42" s="104"/>
      <c r="I42" s="104"/>
      <c r="J42" s="104"/>
      <c r="K42" s="40"/>
      <c r="L42" s="5"/>
    </row>
    <row r="43" spans="1:12" ht="15.75" thickBot="1">
      <c r="A43" s="41" t="s">
        <v>147</v>
      </c>
      <c r="B43" s="94"/>
      <c r="C43" s="94"/>
      <c r="D43" s="94"/>
      <c r="E43" s="94"/>
      <c r="F43" s="94"/>
      <c r="G43" s="94"/>
      <c r="H43" s="94"/>
      <c r="I43" s="94"/>
      <c r="J43" s="94"/>
      <c r="K43" s="17"/>
      <c r="L43" s="9"/>
    </row>
    <row r="44" spans="1:12" ht="51.75" customHeight="1" thickBot="1">
      <c r="A44" s="87" t="s">
        <v>148</v>
      </c>
      <c r="B44" s="103"/>
      <c r="C44" s="104"/>
      <c r="D44" s="104"/>
      <c r="E44" s="104"/>
      <c r="F44" s="104"/>
      <c r="G44" s="104"/>
      <c r="H44" s="104"/>
      <c r="I44" s="104"/>
      <c r="J44" s="104"/>
      <c r="K44" s="40"/>
      <c r="L44" s="5"/>
    </row>
    <row r="45" spans="1:12" ht="51" customHeight="1" thickBot="1">
      <c r="A45" s="85" t="s">
        <v>149</v>
      </c>
      <c r="B45" s="103"/>
      <c r="C45" s="104"/>
      <c r="D45" s="104"/>
      <c r="E45" s="104"/>
      <c r="F45" s="104"/>
      <c r="G45" s="104"/>
      <c r="H45" s="104"/>
      <c r="I45" s="104"/>
      <c r="J45" s="104"/>
      <c r="K45" s="40"/>
      <c r="L45" s="5"/>
    </row>
    <row r="46" spans="1:12" ht="54.75" customHeight="1" thickBot="1">
      <c r="A46" s="85" t="s">
        <v>150</v>
      </c>
      <c r="B46" s="103"/>
      <c r="C46" s="104"/>
      <c r="D46" s="104"/>
      <c r="E46" s="104"/>
      <c r="F46" s="104"/>
      <c r="G46" s="104"/>
      <c r="H46" s="104"/>
      <c r="I46" s="104"/>
      <c r="J46" s="104"/>
      <c r="K46" s="40"/>
      <c r="L46" s="5"/>
    </row>
    <row r="47" spans="1:12">
      <c r="A47" s="89"/>
    </row>
    <row r="48" spans="1:12">
      <c r="A48" s="89"/>
    </row>
    <row r="49" spans="1:1">
      <c r="A49" s="90"/>
    </row>
    <row r="50" spans="1:1">
      <c r="A50" s="90"/>
    </row>
    <row r="51" spans="1:1">
      <c r="A51" s="90"/>
    </row>
    <row r="52" spans="1:1">
      <c r="A52" s="90"/>
    </row>
    <row r="53" spans="1:1">
      <c r="A53" s="90"/>
    </row>
  </sheetData>
  <mergeCells count="7">
    <mergeCell ref="A22:J22"/>
    <mergeCell ref="A1:K1"/>
    <mergeCell ref="B44:J44"/>
    <mergeCell ref="B45:J45"/>
    <mergeCell ref="B46:J46"/>
    <mergeCell ref="B42:J42"/>
    <mergeCell ref="A23:A25"/>
  </mergeCells>
  <pageMargins left="0.7" right="0.7" top="0.75" bottom="0.75" header="0.3" footer="0.3"/>
  <pageSetup paperSize="9"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  <pageSetUpPr fitToPage="1"/>
  </sheetPr>
  <dimension ref="A1:G33"/>
  <sheetViews>
    <sheetView topLeftCell="A7" zoomScale="55" zoomScaleNormal="55" workbookViewId="0"/>
  </sheetViews>
  <sheetFormatPr defaultColWidth="11.42578125" defaultRowHeight="15"/>
  <cols>
    <col min="1" max="1" width="23.42578125" customWidth="1"/>
    <col min="2" max="2" width="63" customWidth="1"/>
    <col min="3" max="3" width="20.28515625" style="10" customWidth="1"/>
    <col min="4" max="4" width="36.140625" customWidth="1"/>
    <col min="5" max="5" width="25.5703125" customWidth="1"/>
    <col min="6" max="6" width="13.7109375" customWidth="1"/>
    <col min="7" max="7" width="13.5703125" customWidth="1"/>
    <col min="8" max="8" width="18.42578125" customWidth="1"/>
    <col min="11" max="11" width="5.7109375" customWidth="1"/>
    <col min="12" max="31" width="4.85546875" customWidth="1"/>
    <col min="32" max="39" width="5.5703125" customWidth="1"/>
    <col min="40" max="43" width="5.85546875" customWidth="1"/>
    <col min="44" max="47" width="5.140625" customWidth="1"/>
    <col min="48" max="50" width="4.7109375" customWidth="1"/>
  </cols>
  <sheetData>
    <row r="1" spans="1:7" ht="48" customHeight="1" thickBot="1">
      <c r="A1" s="60" t="s">
        <v>151</v>
      </c>
      <c r="B1" s="60" t="s">
        <v>152</v>
      </c>
      <c r="C1" s="61" t="s">
        <v>153</v>
      </c>
      <c r="D1" s="62" t="s">
        <v>154</v>
      </c>
      <c r="E1" s="63" t="s">
        <v>155</v>
      </c>
      <c r="F1" s="63" t="s">
        <v>156</v>
      </c>
      <c r="G1" s="63" t="s">
        <v>157</v>
      </c>
    </row>
    <row r="2" spans="1:7" ht="19.5" thickBot="1">
      <c r="A2" s="123" t="s">
        <v>158</v>
      </c>
      <c r="B2" s="64" t="s">
        <v>159</v>
      </c>
      <c r="C2" s="65">
        <f>'Grille évaluation'!L3</f>
        <v>0</v>
      </c>
      <c r="D2" s="64" t="s">
        <v>160</v>
      </c>
      <c r="E2" s="65" t="s">
        <v>161</v>
      </c>
      <c r="F2" s="65">
        <f>C2</f>
        <v>0</v>
      </c>
      <c r="G2" s="65">
        <f>F2*2</f>
        <v>0</v>
      </c>
    </row>
    <row r="3" spans="1:7" ht="38.25" thickBot="1">
      <c r="A3" s="123"/>
      <c r="B3" s="66" t="s">
        <v>162</v>
      </c>
      <c r="C3" s="67">
        <f>'Grille évaluation'!L4</f>
        <v>0</v>
      </c>
      <c r="D3" s="66" t="s">
        <v>163</v>
      </c>
      <c r="E3" s="65" t="s">
        <v>161</v>
      </c>
      <c r="F3" s="65">
        <f>C3</f>
        <v>0</v>
      </c>
      <c r="G3" s="65">
        <f t="shared" ref="G3:G6" si="0">F3*2</f>
        <v>0</v>
      </c>
    </row>
    <row r="4" spans="1:7" ht="19.5" thickBot="1">
      <c r="A4" s="134" t="s">
        <v>164</v>
      </c>
      <c r="B4" s="68" t="s">
        <v>165</v>
      </c>
      <c r="C4" s="69">
        <f>'Grille évaluation'!L6</f>
        <v>0</v>
      </c>
      <c r="D4" s="68" t="s">
        <v>166</v>
      </c>
      <c r="E4" s="70" t="s">
        <v>161</v>
      </c>
      <c r="F4" s="70">
        <f>C4</f>
        <v>0</v>
      </c>
      <c r="G4" s="65">
        <f t="shared" si="0"/>
        <v>0</v>
      </c>
    </row>
    <row r="5" spans="1:7" ht="19.5" thickBot="1">
      <c r="A5" s="134"/>
      <c r="B5" s="68" t="s">
        <v>167</v>
      </c>
      <c r="C5" s="69">
        <f>'Grille évaluation'!L7</f>
        <v>0</v>
      </c>
      <c r="D5" s="68" t="s">
        <v>168</v>
      </c>
      <c r="E5" s="70" t="s">
        <v>161</v>
      </c>
      <c r="F5" s="70">
        <f>C5</f>
        <v>0</v>
      </c>
      <c r="G5" s="65">
        <f t="shared" si="0"/>
        <v>0</v>
      </c>
    </row>
    <row r="6" spans="1:7" ht="38.25" thickBot="1">
      <c r="A6" s="134"/>
      <c r="B6" s="68" t="s">
        <v>169</v>
      </c>
      <c r="C6" s="69">
        <f>'Grille évaluation'!L8</f>
        <v>0</v>
      </c>
      <c r="D6" s="68" t="s">
        <v>170</v>
      </c>
      <c r="E6" s="70" t="s">
        <v>161</v>
      </c>
      <c r="F6" s="70">
        <f>C6</f>
        <v>0</v>
      </c>
      <c r="G6" s="65">
        <f t="shared" si="0"/>
        <v>0</v>
      </c>
    </row>
    <row r="7" spans="1:7" ht="19.5" thickBot="1">
      <c r="A7" s="124" t="s">
        <v>171</v>
      </c>
      <c r="B7" s="71" t="s">
        <v>40</v>
      </c>
      <c r="C7" s="72">
        <f>'Grille évaluation'!L10</f>
        <v>0</v>
      </c>
      <c r="D7" s="139" t="s">
        <v>172</v>
      </c>
      <c r="E7" s="121" t="s">
        <v>173</v>
      </c>
      <c r="F7" s="110">
        <f>AVERAGE(C7:C9)</f>
        <v>0</v>
      </c>
      <c r="G7" s="110">
        <f>F7*2</f>
        <v>0</v>
      </c>
    </row>
    <row r="8" spans="1:7" ht="19.5" thickBot="1">
      <c r="A8" s="124"/>
      <c r="B8" s="71" t="s">
        <v>46</v>
      </c>
      <c r="C8" s="72">
        <f>'Grille évaluation'!L11</f>
        <v>0</v>
      </c>
      <c r="D8" s="140"/>
      <c r="E8" s="121"/>
      <c r="F8" s="111"/>
      <c r="G8" s="111"/>
    </row>
    <row r="9" spans="1:7" ht="19.5" thickBot="1">
      <c r="A9" s="124"/>
      <c r="B9" s="71" t="s">
        <v>47</v>
      </c>
      <c r="C9" s="72">
        <f>'Grille évaluation'!L12</f>
        <v>0</v>
      </c>
      <c r="D9" s="141"/>
      <c r="E9" s="121"/>
      <c r="F9" s="112"/>
      <c r="G9" s="112"/>
    </row>
    <row r="10" spans="1:7" ht="19.5" thickBot="1">
      <c r="A10" s="124"/>
      <c r="B10" s="71" t="s">
        <v>48</v>
      </c>
      <c r="C10" s="72">
        <f>'Grille évaluation'!L13</f>
        <v>0</v>
      </c>
      <c r="D10" s="139" t="s">
        <v>174</v>
      </c>
      <c r="E10" s="121" t="s">
        <v>175</v>
      </c>
      <c r="F10" s="113">
        <f>C10+C11</f>
        <v>0</v>
      </c>
      <c r="G10" s="113">
        <f>F10*2</f>
        <v>0</v>
      </c>
    </row>
    <row r="11" spans="1:7" ht="19.5" thickBot="1">
      <c r="A11" s="124"/>
      <c r="B11" s="71" t="s">
        <v>176</v>
      </c>
      <c r="C11" s="72">
        <f>'Grille évaluation'!L14</f>
        <v>0</v>
      </c>
      <c r="D11" s="141"/>
      <c r="E11" s="121"/>
      <c r="F11" s="114"/>
      <c r="G11" s="114"/>
    </row>
    <row r="12" spans="1:7" ht="38.25" thickBot="1">
      <c r="A12" s="124"/>
      <c r="B12" s="71" t="s">
        <v>177</v>
      </c>
      <c r="C12" s="72">
        <f>'Grille évaluation'!L15</f>
        <v>0</v>
      </c>
      <c r="D12" s="73" t="s">
        <v>178</v>
      </c>
      <c r="E12" s="72" t="s">
        <v>161</v>
      </c>
      <c r="F12" s="72">
        <f>C12</f>
        <v>0</v>
      </c>
      <c r="G12" s="72">
        <f>F12*2</f>
        <v>0</v>
      </c>
    </row>
    <row r="13" spans="1:7" ht="19.5" thickBot="1">
      <c r="A13" s="125" t="s">
        <v>179</v>
      </c>
      <c r="B13" s="74" t="s">
        <v>64</v>
      </c>
      <c r="C13" s="75">
        <f>'Grille évaluation'!L17</f>
        <v>0</v>
      </c>
      <c r="D13" s="136" t="s">
        <v>180</v>
      </c>
      <c r="E13" s="115" t="s">
        <v>181</v>
      </c>
      <c r="F13" s="115">
        <f>AVERAGE(C13:C17)</f>
        <v>0</v>
      </c>
      <c r="G13" s="115">
        <f>F13*2</f>
        <v>0</v>
      </c>
    </row>
    <row r="14" spans="1:7" ht="19.5" thickBot="1">
      <c r="A14" s="125"/>
      <c r="B14" s="74" t="s">
        <v>68</v>
      </c>
      <c r="C14" s="75">
        <f>'Grille évaluation'!L18</f>
        <v>0</v>
      </c>
      <c r="D14" s="137"/>
      <c r="E14" s="116"/>
      <c r="F14" s="116"/>
      <c r="G14" s="116"/>
    </row>
    <row r="15" spans="1:7" ht="38.25" thickBot="1">
      <c r="A15" s="125"/>
      <c r="B15" s="74" t="s">
        <v>69</v>
      </c>
      <c r="C15" s="75">
        <f>'Grille évaluation'!L19</f>
        <v>0</v>
      </c>
      <c r="D15" s="137"/>
      <c r="E15" s="116"/>
      <c r="F15" s="116"/>
      <c r="G15" s="116"/>
    </row>
    <row r="16" spans="1:7" ht="19.5" thickBot="1">
      <c r="A16" s="125"/>
      <c r="B16" s="74" t="s">
        <v>70</v>
      </c>
      <c r="C16" s="75">
        <f>'Grille évaluation'!L20</f>
        <v>0</v>
      </c>
      <c r="D16" s="137"/>
      <c r="E16" s="116"/>
      <c r="F16" s="116"/>
      <c r="G16" s="116"/>
    </row>
    <row r="17" spans="1:7" ht="19.5" thickBot="1">
      <c r="A17" s="125"/>
      <c r="B17" s="74" t="s">
        <v>71</v>
      </c>
      <c r="C17" s="75">
        <f>'Grille évaluation'!L21</f>
        <v>0</v>
      </c>
      <c r="D17" s="138"/>
      <c r="E17" s="116"/>
      <c r="F17" s="116"/>
      <c r="G17" s="117"/>
    </row>
    <row r="18" spans="1:7" ht="15.75" thickBot="1">
      <c r="A18" s="125"/>
      <c r="B18" s="135" t="s">
        <v>182</v>
      </c>
      <c r="C18" s="115">
        <f>SUM('Grille évaluation'!L23:L25)</f>
        <v>0</v>
      </c>
      <c r="D18" s="136" t="s">
        <v>183</v>
      </c>
      <c r="E18" s="127" t="s">
        <v>184</v>
      </c>
      <c r="F18" s="118">
        <f>C18/3</f>
        <v>0</v>
      </c>
      <c r="G18" s="118">
        <f>F18*2</f>
        <v>0</v>
      </c>
    </row>
    <row r="19" spans="1:7" ht="15.75" thickBot="1">
      <c r="A19" s="125"/>
      <c r="B19" s="135"/>
      <c r="C19" s="116"/>
      <c r="D19" s="137"/>
      <c r="E19" s="127"/>
      <c r="F19" s="119"/>
      <c r="G19" s="119"/>
    </row>
    <row r="20" spans="1:7" ht="33" customHeight="1" thickBot="1">
      <c r="A20" s="125"/>
      <c r="B20" s="135"/>
      <c r="C20" s="117"/>
      <c r="D20" s="138"/>
      <c r="E20" s="127"/>
      <c r="F20" s="120"/>
      <c r="G20" s="120"/>
    </row>
    <row r="21" spans="1:7" ht="36" customHeight="1" thickBot="1">
      <c r="A21" s="125"/>
      <c r="B21" s="74" t="s">
        <v>185</v>
      </c>
      <c r="C21" s="75">
        <f>'Grille évaluation'!L26</f>
        <v>0</v>
      </c>
      <c r="D21" s="136" t="s">
        <v>186</v>
      </c>
      <c r="E21" s="127" t="s">
        <v>187</v>
      </c>
      <c r="F21" s="115">
        <f>5-C22+C21</f>
        <v>5</v>
      </c>
      <c r="G21" s="115">
        <f>F21*2</f>
        <v>10</v>
      </c>
    </row>
    <row r="22" spans="1:7" ht="39" customHeight="1" thickBot="1">
      <c r="A22" s="125"/>
      <c r="B22" s="74" t="s">
        <v>188</v>
      </c>
      <c r="C22" s="75">
        <f>'Grille évaluation'!L27</f>
        <v>0</v>
      </c>
      <c r="D22" s="138"/>
      <c r="E22" s="127"/>
      <c r="F22" s="117"/>
      <c r="G22" s="117"/>
    </row>
    <row r="23" spans="1:7" ht="19.5" thickBot="1">
      <c r="A23" s="126" t="s">
        <v>189</v>
      </c>
      <c r="B23" s="76" t="s">
        <v>190</v>
      </c>
      <c r="C23" s="77">
        <f>'Grille évaluation'!L29</f>
        <v>0</v>
      </c>
      <c r="D23" s="129" t="s">
        <v>191</v>
      </c>
      <c r="E23" s="128" t="s">
        <v>175</v>
      </c>
      <c r="F23" s="106">
        <f>SUM(C23:C24)</f>
        <v>0</v>
      </c>
      <c r="G23" s="106">
        <f>F23*2</f>
        <v>0</v>
      </c>
    </row>
    <row r="24" spans="1:7" ht="19.5" thickBot="1">
      <c r="A24" s="126"/>
      <c r="B24" s="76" t="s">
        <v>192</v>
      </c>
      <c r="C24" s="77">
        <f>'Grille évaluation'!L30</f>
        <v>0</v>
      </c>
      <c r="D24" s="130"/>
      <c r="E24" s="128"/>
      <c r="F24" s="107"/>
      <c r="G24" s="107"/>
    </row>
    <row r="25" spans="1:7" ht="19.5" thickBot="1">
      <c r="A25" s="126"/>
      <c r="B25" s="76" t="s">
        <v>193</v>
      </c>
      <c r="C25" s="77">
        <f>'Grille évaluation'!L31</f>
        <v>0</v>
      </c>
      <c r="D25" s="76" t="s">
        <v>194</v>
      </c>
      <c r="E25" s="77" t="s">
        <v>161</v>
      </c>
      <c r="F25" s="77">
        <f>C25</f>
        <v>0</v>
      </c>
      <c r="G25" s="77">
        <f>F25*2</f>
        <v>0</v>
      </c>
    </row>
    <row r="26" spans="1:7" ht="19.5" thickBot="1">
      <c r="A26" s="126"/>
      <c r="B26" s="76" t="s">
        <v>195</v>
      </c>
      <c r="C26" s="77">
        <f>'Grille évaluation'!L32</f>
        <v>0</v>
      </c>
      <c r="D26" s="76" t="s">
        <v>196</v>
      </c>
      <c r="E26" s="77" t="s">
        <v>161</v>
      </c>
      <c r="F26" s="77">
        <f>C26</f>
        <v>0</v>
      </c>
      <c r="G26" s="77">
        <f t="shared" ref="G26:G29" si="1">F26*2</f>
        <v>0</v>
      </c>
    </row>
    <row r="27" spans="1:7" ht="19.5" thickBot="1">
      <c r="A27" s="126"/>
      <c r="B27" s="78" t="s">
        <v>197</v>
      </c>
      <c r="C27" s="77">
        <f>'Grille évaluation'!L33</f>
        <v>0</v>
      </c>
      <c r="D27" s="78" t="s">
        <v>198</v>
      </c>
      <c r="E27" s="77" t="s">
        <v>161</v>
      </c>
      <c r="F27" s="77">
        <f>C27</f>
        <v>0</v>
      </c>
      <c r="G27" s="77">
        <f t="shared" si="1"/>
        <v>0</v>
      </c>
    </row>
    <row r="28" spans="1:7" ht="57" thickBot="1">
      <c r="A28" s="133" t="s">
        <v>199</v>
      </c>
      <c r="B28" s="79" t="s">
        <v>119</v>
      </c>
      <c r="C28" s="80">
        <f>'Grille évaluation'!L35</f>
        <v>0</v>
      </c>
      <c r="D28" s="79" t="s">
        <v>200</v>
      </c>
      <c r="E28" s="80" t="s">
        <v>161</v>
      </c>
      <c r="F28" s="80">
        <f>C28</f>
        <v>0</v>
      </c>
      <c r="G28" s="80">
        <f t="shared" si="1"/>
        <v>0</v>
      </c>
    </row>
    <row r="29" spans="1:7" ht="19.5" thickBot="1">
      <c r="A29" s="133"/>
      <c r="B29" s="79" t="s">
        <v>201</v>
      </c>
      <c r="C29" s="80">
        <f>'Grille évaluation'!L36</f>
        <v>0</v>
      </c>
      <c r="D29" s="79" t="s">
        <v>202</v>
      </c>
      <c r="E29" s="80" t="s">
        <v>175</v>
      </c>
      <c r="F29" s="80">
        <f>C29</f>
        <v>0</v>
      </c>
      <c r="G29" s="80">
        <f t="shared" si="1"/>
        <v>0</v>
      </c>
    </row>
    <row r="30" spans="1:7" ht="19.5" thickBot="1">
      <c r="A30" s="133"/>
      <c r="B30" s="79" t="s">
        <v>203</v>
      </c>
      <c r="C30" s="80">
        <f>'Grille évaluation'!L37</f>
        <v>0</v>
      </c>
      <c r="D30" s="131" t="s">
        <v>204</v>
      </c>
      <c r="E30" s="122" t="s">
        <v>175</v>
      </c>
      <c r="F30" s="108">
        <f>SUM(C30:C31)</f>
        <v>0</v>
      </c>
      <c r="G30" s="108">
        <f>F30*2</f>
        <v>0</v>
      </c>
    </row>
    <row r="31" spans="1:7" ht="19.5" thickBot="1">
      <c r="A31" s="133"/>
      <c r="B31" s="79" t="s">
        <v>205</v>
      </c>
      <c r="C31" s="80">
        <f>'Grille évaluation'!L38</f>
        <v>0</v>
      </c>
      <c r="D31" s="132"/>
      <c r="E31" s="122"/>
      <c r="F31" s="109"/>
      <c r="G31" s="109"/>
    </row>
    <row r="32" spans="1:7" ht="19.5" thickBot="1">
      <c r="A32" s="133"/>
      <c r="B32" s="79" t="s">
        <v>134</v>
      </c>
      <c r="C32" s="80">
        <f>'Grille évaluation'!L39</f>
        <v>0</v>
      </c>
      <c r="D32" s="108" t="s">
        <v>206</v>
      </c>
      <c r="E32" s="122" t="s">
        <v>175</v>
      </c>
      <c r="F32" s="108">
        <f>SUM(C32:C33)</f>
        <v>0</v>
      </c>
      <c r="G32" s="108">
        <f>F32*2</f>
        <v>0</v>
      </c>
    </row>
    <row r="33" spans="1:7" ht="19.5" thickBot="1">
      <c r="A33" s="133"/>
      <c r="B33" s="79" t="s">
        <v>207</v>
      </c>
      <c r="C33" s="80">
        <f>'Grille évaluation'!L40</f>
        <v>0</v>
      </c>
      <c r="D33" s="109"/>
      <c r="E33" s="122"/>
      <c r="F33" s="109"/>
      <c r="G33" s="109"/>
    </row>
  </sheetData>
  <sheetProtection algorithmName="SHA-512" hashValue="TkAgurDAfdJrqS4y0lWRTzn+kkwwXEqfnlGF2YpnNehRykmlj2HphLmOxDqnFPtwl2Sj6M+ppaOuElvGAutwkQ==" saltValue="cBjaZVCmbQ/nY0IUburSWg==" spinCount="100000" sheet="1" objects="1" scenarios="1" selectLockedCells="1" selectUnlockedCells="1"/>
  <mergeCells count="40">
    <mergeCell ref="D32:D33"/>
    <mergeCell ref="A28:A33"/>
    <mergeCell ref="A4:A6"/>
    <mergeCell ref="B18:B20"/>
    <mergeCell ref="D13:D17"/>
    <mergeCell ref="D7:D9"/>
    <mergeCell ref="D10:D11"/>
    <mergeCell ref="D18:D20"/>
    <mergeCell ref="C18:C20"/>
    <mergeCell ref="D21:D22"/>
    <mergeCell ref="E32:E33"/>
    <mergeCell ref="F32:F33"/>
    <mergeCell ref="A2:A3"/>
    <mergeCell ref="A7:A12"/>
    <mergeCell ref="A13:A22"/>
    <mergeCell ref="A23:A27"/>
    <mergeCell ref="E18:E20"/>
    <mergeCell ref="F18:F20"/>
    <mergeCell ref="E21:E22"/>
    <mergeCell ref="F21:F22"/>
    <mergeCell ref="E23:E24"/>
    <mergeCell ref="F23:F24"/>
    <mergeCell ref="E7:E9"/>
    <mergeCell ref="F7:F9"/>
    <mergeCell ref="D23:D24"/>
    <mergeCell ref="D30:D31"/>
    <mergeCell ref="E10:E11"/>
    <mergeCell ref="F10:F11"/>
    <mergeCell ref="E13:E17"/>
    <mergeCell ref="F13:F17"/>
    <mergeCell ref="E30:E31"/>
    <mergeCell ref="F30:F31"/>
    <mergeCell ref="G23:G24"/>
    <mergeCell ref="G30:G31"/>
    <mergeCell ref="G32:G33"/>
    <mergeCell ref="G7:G9"/>
    <mergeCell ref="G10:G11"/>
    <mergeCell ref="G13:G17"/>
    <mergeCell ref="G18:G20"/>
    <mergeCell ref="G21:G22"/>
  </mergeCells>
  <pageMargins left="0.7" right="0.7" top="0.75" bottom="0.75" header="0.3" footer="0.3"/>
  <pageSetup paperSize="9" scale="54" fitToWidth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1A8B9-004F-4E70-A049-8C4A53274D2C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F1000"/>
  <sheetViews>
    <sheetView zoomScale="70" zoomScaleNormal="70" workbookViewId="0">
      <selection activeCell="L4" sqref="L4"/>
    </sheetView>
  </sheetViews>
  <sheetFormatPr defaultColWidth="14.42578125" defaultRowHeight="15" customHeight="1"/>
  <cols>
    <col min="1" max="1" width="34.28515625" style="45" customWidth="1"/>
    <col min="2" max="2" width="9.85546875" style="45" customWidth="1"/>
    <col min="3" max="3" width="15.5703125" style="45" customWidth="1"/>
    <col min="4" max="4" width="11.42578125" style="45" customWidth="1"/>
    <col min="5" max="5" width="14.7109375" style="45" customWidth="1"/>
    <col min="6" max="7" width="10.7109375" style="45" customWidth="1"/>
    <col min="8" max="8" width="11.85546875" style="45" customWidth="1"/>
    <col min="9" max="9" width="27.42578125" style="45" customWidth="1"/>
    <col min="10" max="10" width="5.28515625" style="45" customWidth="1"/>
    <col min="11" max="24" width="3.28515625" style="45" customWidth="1"/>
    <col min="25" max="109" width="3" style="45" customWidth="1"/>
    <col min="110" max="370" width="4" style="45" customWidth="1"/>
    <col min="371" max="16384" width="14.42578125" style="45"/>
  </cols>
  <sheetData>
    <row r="1" spans="1:370" s="56" customFormat="1" ht="30.75" thickBot="1">
      <c r="A1" s="57" t="s">
        <v>208</v>
      </c>
      <c r="B1" s="57" t="s">
        <v>209</v>
      </c>
      <c r="C1" s="57" t="s">
        <v>210</v>
      </c>
      <c r="D1" s="57" t="s">
        <v>211</v>
      </c>
      <c r="E1" s="57" t="s">
        <v>212</v>
      </c>
      <c r="F1" s="57" t="s">
        <v>213</v>
      </c>
      <c r="G1" s="57" t="s">
        <v>214</v>
      </c>
      <c r="H1" s="57" t="s">
        <v>215</v>
      </c>
      <c r="I1" s="57" t="s">
        <v>216</v>
      </c>
      <c r="J1" s="55">
        <v>0</v>
      </c>
      <c r="K1" s="55">
        <v>1</v>
      </c>
      <c r="L1" s="55">
        <v>2</v>
      </c>
      <c r="M1" s="55">
        <v>3</v>
      </c>
      <c r="N1" s="55">
        <v>4</v>
      </c>
      <c r="O1" s="55">
        <v>5</v>
      </c>
      <c r="P1" s="55">
        <v>6</v>
      </c>
      <c r="Q1" s="55">
        <v>7</v>
      </c>
      <c r="R1" s="55">
        <v>8</v>
      </c>
      <c r="S1" s="55">
        <v>9</v>
      </c>
      <c r="T1" s="55">
        <v>10</v>
      </c>
      <c r="U1" s="55">
        <v>11</v>
      </c>
      <c r="V1" s="55">
        <v>12</v>
      </c>
      <c r="W1" s="55">
        <v>13</v>
      </c>
      <c r="X1" s="55">
        <v>14</v>
      </c>
      <c r="Y1" s="55">
        <v>15</v>
      </c>
      <c r="Z1" s="55">
        <v>16</v>
      </c>
      <c r="AA1" s="55">
        <v>17</v>
      </c>
      <c r="AB1" s="55">
        <v>18</v>
      </c>
      <c r="AC1" s="55">
        <v>19</v>
      </c>
      <c r="AD1" s="55">
        <v>20</v>
      </c>
      <c r="AE1" s="55">
        <v>21</v>
      </c>
      <c r="AF1" s="55">
        <v>22</v>
      </c>
      <c r="AG1" s="55">
        <v>23</v>
      </c>
      <c r="AH1" s="55">
        <v>24</v>
      </c>
      <c r="AI1" s="55">
        <v>25</v>
      </c>
      <c r="AJ1" s="55">
        <v>26</v>
      </c>
      <c r="AK1" s="55">
        <v>27</v>
      </c>
      <c r="AL1" s="55">
        <v>28</v>
      </c>
      <c r="AM1" s="55">
        <v>29</v>
      </c>
      <c r="AN1" s="55">
        <v>30</v>
      </c>
      <c r="AO1" s="55">
        <v>31</v>
      </c>
      <c r="AP1" s="55">
        <v>32</v>
      </c>
      <c r="AQ1" s="55">
        <v>33</v>
      </c>
      <c r="AR1" s="55">
        <v>34</v>
      </c>
      <c r="AS1" s="55">
        <v>35</v>
      </c>
      <c r="AT1" s="55">
        <v>36</v>
      </c>
      <c r="AU1" s="55">
        <v>37</v>
      </c>
      <c r="AV1" s="55">
        <v>38</v>
      </c>
      <c r="AW1" s="55">
        <v>39</v>
      </c>
      <c r="AX1" s="55">
        <v>40</v>
      </c>
      <c r="AY1" s="55">
        <v>41</v>
      </c>
      <c r="AZ1" s="55">
        <v>42</v>
      </c>
      <c r="BA1" s="55">
        <v>43</v>
      </c>
      <c r="BB1" s="55">
        <v>44</v>
      </c>
      <c r="BC1" s="55">
        <v>45</v>
      </c>
      <c r="BD1" s="55">
        <v>46</v>
      </c>
      <c r="BE1" s="55">
        <v>47</v>
      </c>
      <c r="BF1" s="55">
        <v>48</v>
      </c>
      <c r="BG1" s="55">
        <v>49</v>
      </c>
      <c r="BH1" s="55">
        <v>50</v>
      </c>
      <c r="BI1" s="55">
        <v>51</v>
      </c>
      <c r="BJ1" s="55">
        <v>52</v>
      </c>
      <c r="BK1" s="55">
        <v>53</v>
      </c>
      <c r="BL1" s="55">
        <v>54</v>
      </c>
      <c r="BM1" s="55">
        <v>55</v>
      </c>
      <c r="BN1" s="55">
        <v>56</v>
      </c>
      <c r="BO1" s="55">
        <v>57</v>
      </c>
      <c r="BP1" s="55">
        <v>58</v>
      </c>
      <c r="BQ1" s="55">
        <v>59</v>
      </c>
      <c r="BR1" s="55">
        <v>60</v>
      </c>
      <c r="BS1" s="55">
        <v>61</v>
      </c>
      <c r="BT1" s="55">
        <v>62</v>
      </c>
      <c r="BU1" s="55">
        <v>63</v>
      </c>
      <c r="BV1" s="55">
        <v>64</v>
      </c>
      <c r="BW1" s="55">
        <v>65</v>
      </c>
      <c r="BX1" s="55">
        <v>66</v>
      </c>
      <c r="BY1" s="55">
        <v>67</v>
      </c>
      <c r="BZ1" s="55">
        <v>68</v>
      </c>
      <c r="CA1" s="55">
        <v>69</v>
      </c>
      <c r="CB1" s="55">
        <v>70</v>
      </c>
      <c r="CC1" s="55">
        <v>71</v>
      </c>
      <c r="CD1" s="55">
        <v>72</v>
      </c>
      <c r="CE1" s="55">
        <v>73</v>
      </c>
      <c r="CF1" s="55">
        <v>74</v>
      </c>
      <c r="CG1" s="55">
        <v>75</v>
      </c>
      <c r="CH1" s="55">
        <v>76</v>
      </c>
      <c r="CI1" s="55">
        <v>77</v>
      </c>
      <c r="CJ1" s="55">
        <v>78</v>
      </c>
      <c r="CK1" s="55">
        <v>79</v>
      </c>
      <c r="CL1" s="55">
        <v>80</v>
      </c>
      <c r="CM1" s="55">
        <v>81</v>
      </c>
      <c r="CN1" s="55">
        <v>82</v>
      </c>
      <c r="CO1" s="55">
        <v>83</v>
      </c>
      <c r="CP1" s="55">
        <v>84</v>
      </c>
      <c r="CQ1" s="55">
        <v>85</v>
      </c>
      <c r="CR1" s="55">
        <v>86</v>
      </c>
      <c r="CS1" s="55">
        <v>87</v>
      </c>
      <c r="CT1" s="55">
        <v>88</v>
      </c>
      <c r="CU1" s="55">
        <v>89</v>
      </c>
      <c r="CV1" s="55">
        <v>90</v>
      </c>
      <c r="CW1" s="55">
        <v>91</v>
      </c>
      <c r="CX1" s="55">
        <v>92</v>
      </c>
      <c r="CY1" s="55">
        <v>93</v>
      </c>
      <c r="CZ1" s="55">
        <v>94</v>
      </c>
      <c r="DA1" s="55">
        <v>95</v>
      </c>
      <c r="DB1" s="55">
        <v>96</v>
      </c>
      <c r="DC1" s="55">
        <v>97</v>
      </c>
      <c r="DD1" s="55">
        <v>98</v>
      </c>
      <c r="DE1" s="55">
        <v>99</v>
      </c>
      <c r="DF1" s="55">
        <v>100</v>
      </c>
      <c r="DG1" s="55">
        <v>101</v>
      </c>
      <c r="DH1" s="55">
        <v>102</v>
      </c>
      <c r="DI1" s="55">
        <v>103</v>
      </c>
      <c r="DJ1" s="55">
        <v>104</v>
      </c>
      <c r="DK1" s="55">
        <v>105</v>
      </c>
      <c r="DL1" s="55">
        <v>106</v>
      </c>
      <c r="DM1" s="55">
        <v>107</v>
      </c>
      <c r="DN1" s="55">
        <v>108</v>
      </c>
      <c r="DO1" s="55">
        <v>109</v>
      </c>
      <c r="DP1" s="55">
        <v>110</v>
      </c>
      <c r="DQ1" s="55">
        <v>111</v>
      </c>
      <c r="DR1" s="55">
        <v>112</v>
      </c>
      <c r="DS1" s="55">
        <v>113</v>
      </c>
      <c r="DT1" s="55">
        <v>114</v>
      </c>
      <c r="DU1" s="55">
        <v>115</v>
      </c>
      <c r="DV1" s="55">
        <v>116</v>
      </c>
      <c r="DW1" s="55">
        <v>117</v>
      </c>
      <c r="DX1" s="55">
        <v>118</v>
      </c>
      <c r="DY1" s="55">
        <v>119</v>
      </c>
      <c r="DZ1" s="55">
        <v>120</v>
      </c>
      <c r="EA1" s="55">
        <v>121</v>
      </c>
      <c r="EB1" s="55">
        <v>122</v>
      </c>
      <c r="EC1" s="55">
        <v>123</v>
      </c>
      <c r="ED1" s="55">
        <v>124</v>
      </c>
      <c r="EE1" s="55">
        <v>125</v>
      </c>
      <c r="EF1" s="55">
        <v>126</v>
      </c>
      <c r="EG1" s="55">
        <v>127</v>
      </c>
      <c r="EH1" s="55">
        <v>128</v>
      </c>
      <c r="EI1" s="55">
        <v>129</v>
      </c>
      <c r="EJ1" s="55">
        <v>130</v>
      </c>
      <c r="EK1" s="55">
        <v>131</v>
      </c>
      <c r="EL1" s="55">
        <v>132</v>
      </c>
      <c r="EM1" s="55">
        <v>133</v>
      </c>
      <c r="EN1" s="55">
        <v>134</v>
      </c>
      <c r="EO1" s="55">
        <v>135</v>
      </c>
      <c r="EP1" s="55">
        <v>136</v>
      </c>
      <c r="EQ1" s="55">
        <v>137</v>
      </c>
      <c r="ER1" s="55">
        <v>138</v>
      </c>
      <c r="ES1" s="55">
        <v>139</v>
      </c>
      <c r="ET1" s="55">
        <v>140</v>
      </c>
      <c r="EU1" s="55">
        <v>141</v>
      </c>
      <c r="EV1" s="55">
        <v>142</v>
      </c>
      <c r="EW1" s="55">
        <v>143</v>
      </c>
      <c r="EX1" s="55">
        <v>144</v>
      </c>
      <c r="EY1" s="55">
        <v>145</v>
      </c>
      <c r="EZ1" s="55">
        <v>146</v>
      </c>
      <c r="FA1" s="55">
        <v>147</v>
      </c>
      <c r="FB1" s="55">
        <v>148</v>
      </c>
      <c r="FC1" s="55">
        <v>149</v>
      </c>
      <c r="FD1" s="55">
        <v>150</v>
      </c>
      <c r="FE1" s="55">
        <v>151</v>
      </c>
      <c r="FF1" s="55">
        <v>152</v>
      </c>
      <c r="FG1" s="55">
        <v>153</v>
      </c>
      <c r="FH1" s="55">
        <v>154</v>
      </c>
      <c r="FI1" s="55">
        <v>155</v>
      </c>
      <c r="FJ1" s="55">
        <v>156</v>
      </c>
      <c r="FK1" s="55">
        <v>157</v>
      </c>
      <c r="FL1" s="55">
        <v>158</v>
      </c>
      <c r="FM1" s="55">
        <v>159</v>
      </c>
      <c r="FN1" s="55">
        <v>160</v>
      </c>
      <c r="FO1" s="55">
        <v>161</v>
      </c>
      <c r="FP1" s="55">
        <v>162</v>
      </c>
      <c r="FQ1" s="55">
        <v>163</v>
      </c>
      <c r="FR1" s="55">
        <v>164</v>
      </c>
      <c r="FS1" s="55">
        <v>165</v>
      </c>
      <c r="FT1" s="55">
        <v>166</v>
      </c>
      <c r="FU1" s="55">
        <v>167</v>
      </c>
      <c r="FV1" s="55">
        <v>168</v>
      </c>
      <c r="FW1" s="55">
        <v>169</v>
      </c>
      <c r="FX1" s="55">
        <v>170</v>
      </c>
      <c r="FY1" s="55">
        <v>171</v>
      </c>
      <c r="FZ1" s="55">
        <v>172</v>
      </c>
      <c r="GA1" s="55">
        <v>173</v>
      </c>
      <c r="GB1" s="55">
        <v>174</v>
      </c>
      <c r="GC1" s="55">
        <v>175</v>
      </c>
      <c r="GD1" s="55">
        <v>176</v>
      </c>
      <c r="GE1" s="55">
        <v>177</v>
      </c>
      <c r="GF1" s="55">
        <v>178</v>
      </c>
      <c r="GG1" s="55">
        <v>179</v>
      </c>
      <c r="GH1" s="55">
        <v>180</v>
      </c>
      <c r="GI1" s="55">
        <v>181</v>
      </c>
      <c r="GJ1" s="55">
        <v>182</v>
      </c>
      <c r="GK1" s="55">
        <v>183</v>
      </c>
      <c r="GL1" s="55">
        <v>184</v>
      </c>
      <c r="GM1" s="55">
        <v>185</v>
      </c>
      <c r="GN1" s="55">
        <v>186</v>
      </c>
      <c r="GO1" s="55">
        <v>187</v>
      </c>
      <c r="GP1" s="55">
        <v>188</v>
      </c>
      <c r="GQ1" s="55">
        <v>189</v>
      </c>
      <c r="GR1" s="55">
        <v>190</v>
      </c>
      <c r="GS1" s="55">
        <v>191</v>
      </c>
      <c r="GT1" s="55">
        <v>192</v>
      </c>
      <c r="GU1" s="55">
        <v>193</v>
      </c>
      <c r="GV1" s="55">
        <v>194</v>
      </c>
      <c r="GW1" s="55">
        <v>195</v>
      </c>
      <c r="GX1" s="55">
        <v>196</v>
      </c>
      <c r="GY1" s="55">
        <v>197</v>
      </c>
      <c r="GZ1" s="55">
        <v>198</v>
      </c>
      <c r="HA1" s="55">
        <v>199</v>
      </c>
      <c r="HB1" s="55">
        <v>200</v>
      </c>
      <c r="HC1" s="55">
        <v>201</v>
      </c>
      <c r="HD1" s="55">
        <v>202</v>
      </c>
      <c r="HE1" s="55">
        <v>203</v>
      </c>
      <c r="HF1" s="55">
        <v>204</v>
      </c>
      <c r="HG1" s="55">
        <v>205</v>
      </c>
      <c r="HH1" s="55">
        <v>206</v>
      </c>
      <c r="HI1" s="55">
        <v>207</v>
      </c>
      <c r="HJ1" s="55">
        <v>208</v>
      </c>
      <c r="HK1" s="55">
        <v>209</v>
      </c>
      <c r="HL1" s="55">
        <v>210</v>
      </c>
      <c r="HM1" s="55">
        <v>211</v>
      </c>
      <c r="HN1" s="55">
        <v>212</v>
      </c>
      <c r="HO1" s="55">
        <v>213</v>
      </c>
      <c r="HP1" s="55">
        <v>214</v>
      </c>
      <c r="HQ1" s="55">
        <v>215</v>
      </c>
      <c r="HR1" s="55">
        <v>216</v>
      </c>
      <c r="HS1" s="55">
        <v>217</v>
      </c>
      <c r="HT1" s="55">
        <v>218</v>
      </c>
      <c r="HU1" s="55">
        <v>219</v>
      </c>
      <c r="HV1" s="55">
        <v>220</v>
      </c>
      <c r="HW1" s="55">
        <v>221</v>
      </c>
      <c r="HX1" s="55">
        <v>222</v>
      </c>
      <c r="HY1" s="55">
        <v>223</v>
      </c>
      <c r="HZ1" s="55">
        <v>224</v>
      </c>
      <c r="IA1" s="55">
        <v>225</v>
      </c>
      <c r="IB1" s="55">
        <v>226</v>
      </c>
      <c r="IC1" s="55">
        <v>227</v>
      </c>
      <c r="ID1" s="55">
        <v>228</v>
      </c>
      <c r="IE1" s="55">
        <v>229</v>
      </c>
      <c r="IF1" s="55">
        <v>230</v>
      </c>
      <c r="IG1" s="55">
        <v>231</v>
      </c>
      <c r="IH1" s="55">
        <v>232</v>
      </c>
      <c r="II1" s="55">
        <v>233</v>
      </c>
      <c r="IJ1" s="55">
        <v>234</v>
      </c>
      <c r="IK1" s="55">
        <v>235</v>
      </c>
      <c r="IL1" s="55">
        <v>236</v>
      </c>
      <c r="IM1" s="55">
        <v>237</v>
      </c>
      <c r="IN1" s="55">
        <v>238</v>
      </c>
      <c r="IO1" s="55">
        <v>239</v>
      </c>
      <c r="IP1" s="55">
        <v>240</v>
      </c>
      <c r="IQ1" s="55">
        <v>241</v>
      </c>
      <c r="IR1" s="55">
        <v>242</v>
      </c>
      <c r="IS1" s="55">
        <v>243</v>
      </c>
      <c r="IT1" s="55">
        <v>244</v>
      </c>
      <c r="IU1" s="55">
        <v>245</v>
      </c>
      <c r="IV1" s="55">
        <v>246</v>
      </c>
      <c r="IW1" s="55">
        <v>247</v>
      </c>
      <c r="IX1" s="55">
        <v>248</v>
      </c>
      <c r="IY1" s="55">
        <v>249</v>
      </c>
      <c r="IZ1" s="55">
        <v>250</v>
      </c>
      <c r="JA1" s="55">
        <v>251</v>
      </c>
      <c r="JB1" s="55">
        <v>252</v>
      </c>
      <c r="JC1" s="55">
        <v>253</v>
      </c>
      <c r="JD1" s="55">
        <v>254</v>
      </c>
      <c r="JE1" s="55">
        <v>255</v>
      </c>
      <c r="JF1" s="55">
        <v>256</v>
      </c>
      <c r="JG1" s="55">
        <v>257</v>
      </c>
      <c r="JH1" s="55">
        <v>258</v>
      </c>
      <c r="JI1" s="55">
        <v>259</v>
      </c>
      <c r="JJ1" s="55">
        <v>260</v>
      </c>
      <c r="JK1" s="55">
        <v>261</v>
      </c>
      <c r="JL1" s="55">
        <v>262</v>
      </c>
      <c r="JM1" s="55">
        <v>263</v>
      </c>
      <c r="JN1" s="55">
        <v>264</v>
      </c>
      <c r="JO1" s="55">
        <v>265</v>
      </c>
      <c r="JP1" s="55">
        <v>266</v>
      </c>
      <c r="JQ1" s="55">
        <v>267</v>
      </c>
      <c r="JR1" s="55">
        <v>268</v>
      </c>
      <c r="JS1" s="55">
        <v>269</v>
      </c>
      <c r="JT1" s="55">
        <v>270</v>
      </c>
      <c r="JU1" s="55">
        <v>271</v>
      </c>
      <c r="JV1" s="55">
        <v>272</v>
      </c>
      <c r="JW1" s="55">
        <v>273</v>
      </c>
      <c r="JX1" s="55">
        <v>274</v>
      </c>
      <c r="JY1" s="55">
        <v>275</v>
      </c>
      <c r="JZ1" s="55">
        <v>276</v>
      </c>
      <c r="KA1" s="55">
        <v>277</v>
      </c>
      <c r="KB1" s="55">
        <v>278</v>
      </c>
      <c r="KC1" s="55">
        <v>279</v>
      </c>
      <c r="KD1" s="55">
        <v>280</v>
      </c>
      <c r="KE1" s="55">
        <v>281</v>
      </c>
      <c r="KF1" s="55">
        <v>282</v>
      </c>
      <c r="KG1" s="55">
        <v>283</v>
      </c>
      <c r="KH1" s="55">
        <v>284</v>
      </c>
      <c r="KI1" s="55">
        <v>285</v>
      </c>
      <c r="KJ1" s="55">
        <v>286</v>
      </c>
      <c r="KK1" s="55">
        <v>287</v>
      </c>
      <c r="KL1" s="55">
        <v>288</v>
      </c>
      <c r="KM1" s="55">
        <v>289</v>
      </c>
      <c r="KN1" s="55">
        <v>290</v>
      </c>
      <c r="KO1" s="55">
        <v>291</v>
      </c>
      <c r="KP1" s="55">
        <v>292</v>
      </c>
      <c r="KQ1" s="55">
        <v>293</v>
      </c>
      <c r="KR1" s="55">
        <v>294</v>
      </c>
      <c r="KS1" s="55">
        <v>295</v>
      </c>
      <c r="KT1" s="55">
        <v>296</v>
      </c>
      <c r="KU1" s="55">
        <v>297</v>
      </c>
      <c r="KV1" s="55">
        <v>298</v>
      </c>
      <c r="KW1" s="55">
        <v>299</v>
      </c>
      <c r="KX1" s="55">
        <v>300</v>
      </c>
      <c r="KY1" s="55">
        <v>301</v>
      </c>
      <c r="KZ1" s="55">
        <v>302</v>
      </c>
      <c r="LA1" s="55">
        <v>303</v>
      </c>
      <c r="LB1" s="55">
        <v>304</v>
      </c>
      <c r="LC1" s="55">
        <v>305</v>
      </c>
      <c r="LD1" s="55">
        <v>306</v>
      </c>
      <c r="LE1" s="55">
        <v>307</v>
      </c>
      <c r="LF1" s="55">
        <v>308</v>
      </c>
      <c r="LG1" s="55">
        <v>309</v>
      </c>
      <c r="LH1" s="55">
        <v>310</v>
      </c>
      <c r="LI1" s="55">
        <v>311</v>
      </c>
      <c r="LJ1" s="55">
        <v>312</v>
      </c>
      <c r="LK1" s="55">
        <v>313</v>
      </c>
      <c r="LL1" s="55">
        <v>314</v>
      </c>
      <c r="LM1" s="55">
        <v>315</v>
      </c>
      <c r="LN1" s="55">
        <v>316</v>
      </c>
      <c r="LO1" s="55">
        <v>317</v>
      </c>
      <c r="LP1" s="55">
        <v>318</v>
      </c>
      <c r="LQ1" s="55">
        <v>319</v>
      </c>
      <c r="LR1" s="55">
        <v>320</v>
      </c>
      <c r="LS1" s="55">
        <v>321</v>
      </c>
      <c r="LT1" s="55">
        <v>322</v>
      </c>
      <c r="LU1" s="55">
        <v>323</v>
      </c>
      <c r="LV1" s="55">
        <v>324</v>
      </c>
      <c r="LW1" s="55">
        <v>325</v>
      </c>
      <c r="LX1" s="55">
        <v>326</v>
      </c>
      <c r="LY1" s="55">
        <v>327</v>
      </c>
      <c r="LZ1" s="55">
        <v>328</v>
      </c>
      <c r="MA1" s="55">
        <v>329</v>
      </c>
      <c r="MB1" s="55">
        <v>330</v>
      </c>
      <c r="MC1" s="55">
        <v>331</v>
      </c>
      <c r="MD1" s="55">
        <v>332</v>
      </c>
      <c r="ME1" s="55">
        <v>333</v>
      </c>
      <c r="MF1" s="55">
        <v>334</v>
      </c>
      <c r="MG1" s="55">
        <v>335</v>
      </c>
      <c r="MH1" s="55">
        <v>336</v>
      </c>
      <c r="MI1" s="55">
        <v>337</v>
      </c>
      <c r="MJ1" s="55">
        <v>338</v>
      </c>
      <c r="MK1" s="55">
        <v>339</v>
      </c>
      <c r="ML1" s="55">
        <v>340</v>
      </c>
      <c r="MM1" s="55">
        <v>341</v>
      </c>
      <c r="MN1" s="55">
        <v>342</v>
      </c>
      <c r="MO1" s="55">
        <v>343</v>
      </c>
      <c r="MP1" s="55">
        <v>344</v>
      </c>
      <c r="MQ1" s="55">
        <v>345</v>
      </c>
      <c r="MR1" s="55">
        <v>346</v>
      </c>
      <c r="MS1" s="55">
        <v>347</v>
      </c>
      <c r="MT1" s="55">
        <v>348</v>
      </c>
      <c r="MU1" s="55">
        <v>349</v>
      </c>
      <c r="MV1" s="55">
        <v>350</v>
      </c>
      <c r="MW1" s="55">
        <v>351</v>
      </c>
      <c r="MX1" s="55">
        <v>352</v>
      </c>
      <c r="MY1" s="55">
        <v>353</v>
      </c>
      <c r="MZ1" s="55">
        <v>354</v>
      </c>
      <c r="NA1" s="55">
        <v>355</v>
      </c>
      <c r="NB1" s="55">
        <v>356</v>
      </c>
      <c r="NC1" s="55">
        <v>357</v>
      </c>
      <c r="ND1" s="55">
        <v>358</v>
      </c>
      <c r="NE1" s="55">
        <v>359</v>
      </c>
      <c r="NF1" s="55">
        <v>360</v>
      </c>
    </row>
    <row r="2" spans="1:370" ht="15.75" thickBot="1">
      <c r="A2" s="46" t="s">
        <v>160</v>
      </c>
      <c r="B2" s="46">
        <f>Radar!F2</f>
        <v>0</v>
      </c>
      <c r="C2" s="46">
        <f>B2*2</f>
        <v>0</v>
      </c>
      <c r="D2" s="45">
        <v>1</v>
      </c>
      <c r="E2" s="45">
        <v>0.5</v>
      </c>
      <c r="F2" s="58">
        <f>D2:D20/SUM($D$2:$D$20)</f>
        <v>5.2631578947368418E-2</v>
      </c>
      <c r="G2" s="59">
        <v>0</v>
      </c>
      <c r="H2" s="59">
        <f>360*SUM($F$2:F2)+1</f>
        <v>19.94736842105263</v>
      </c>
      <c r="I2" s="46" t="s">
        <v>217</v>
      </c>
      <c r="J2" s="47">
        <f>IF(AND(J$1&gt;=$G2,J$1&lt;=$H2),$C2,0)</f>
        <v>0</v>
      </c>
      <c r="K2" s="47">
        <f>IF(AND(K$1&gt;=$G2,K$1&lt;=$H2),$C2,0)</f>
        <v>0</v>
      </c>
      <c r="L2" s="47">
        <f t="shared" ref="J2:BU17" si="0">IF(AND(L$1&gt;=$G2,L$1&lt;=$H2),$C2,0)</f>
        <v>0</v>
      </c>
      <c r="M2" s="47">
        <f t="shared" si="0"/>
        <v>0</v>
      </c>
      <c r="N2" s="47">
        <f t="shared" si="0"/>
        <v>0</v>
      </c>
      <c r="O2" s="47">
        <f t="shared" si="0"/>
        <v>0</v>
      </c>
      <c r="P2" s="47">
        <f t="shared" si="0"/>
        <v>0</v>
      </c>
      <c r="Q2" s="47">
        <f t="shared" si="0"/>
        <v>0</v>
      </c>
      <c r="R2" s="47">
        <f t="shared" si="0"/>
        <v>0</v>
      </c>
      <c r="S2" s="47">
        <f t="shared" si="0"/>
        <v>0</v>
      </c>
      <c r="T2" s="47">
        <f t="shared" si="0"/>
        <v>0</v>
      </c>
      <c r="U2" s="47">
        <f t="shared" si="0"/>
        <v>0</v>
      </c>
      <c r="V2" s="47">
        <f t="shared" si="0"/>
        <v>0</v>
      </c>
      <c r="W2" s="47">
        <f t="shared" si="0"/>
        <v>0</v>
      </c>
      <c r="X2" s="47">
        <f t="shared" si="0"/>
        <v>0</v>
      </c>
      <c r="Y2" s="47">
        <f t="shared" si="0"/>
        <v>0</v>
      </c>
      <c r="Z2" s="47">
        <f t="shared" si="0"/>
        <v>0</v>
      </c>
      <c r="AA2" s="47">
        <f t="shared" si="0"/>
        <v>0</v>
      </c>
      <c r="AB2" s="47">
        <f t="shared" si="0"/>
        <v>0</v>
      </c>
      <c r="AC2" s="47">
        <f t="shared" si="0"/>
        <v>0</v>
      </c>
      <c r="AD2" s="47">
        <f t="shared" si="0"/>
        <v>0</v>
      </c>
      <c r="AE2" s="47">
        <f t="shared" si="0"/>
        <v>0</v>
      </c>
      <c r="AF2" s="47">
        <f t="shared" si="0"/>
        <v>0</v>
      </c>
      <c r="AG2" s="47">
        <f t="shared" si="0"/>
        <v>0</v>
      </c>
      <c r="AH2" s="47">
        <f t="shared" si="0"/>
        <v>0</v>
      </c>
      <c r="AI2" s="47">
        <f t="shared" si="0"/>
        <v>0</v>
      </c>
      <c r="AJ2" s="47">
        <f t="shared" si="0"/>
        <v>0</v>
      </c>
      <c r="AK2" s="47">
        <f t="shared" si="0"/>
        <v>0</v>
      </c>
      <c r="AL2" s="47">
        <f t="shared" si="0"/>
        <v>0</v>
      </c>
      <c r="AM2" s="47">
        <f t="shared" si="0"/>
        <v>0</v>
      </c>
      <c r="AN2" s="47">
        <f t="shared" si="0"/>
        <v>0</v>
      </c>
      <c r="AO2" s="47">
        <f t="shared" si="0"/>
        <v>0</v>
      </c>
      <c r="AP2" s="47">
        <f t="shared" si="0"/>
        <v>0</v>
      </c>
      <c r="AQ2" s="47">
        <f t="shared" si="0"/>
        <v>0</v>
      </c>
      <c r="AR2" s="47">
        <f t="shared" si="0"/>
        <v>0</v>
      </c>
      <c r="AS2" s="47">
        <f t="shared" si="0"/>
        <v>0</v>
      </c>
      <c r="AT2" s="47">
        <f t="shared" si="0"/>
        <v>0</v>
      </c>
      <c r="AU2" s="47">
        <f t="shared" si="0"/>
        <v>0</v>
      </c>
      <c r="AV2" s="47">
        <f t="shared" si="0"/>
        <v>0</v>
      </c>
      <c r="AW2" s="47">
        <f t="shared" si="0"/>
        <v>0</v>
      </c>
      <c r="AX2" s="47">
        <f t="shared" si="0"/>
        <v>0</v>
      </c>
      <c r="AY2" s="47">
        <f t="shared" si="0"/>
        <v>0</v>
      </c>
      <c r="AZ2" s="47">
        <f t="shared" si="0"/>
        <v>0</v>
      </c>
      <c r="BA2" s="47">
        <f t="shared" si="0"/>
        <v>0</v>
      </c>
      <c r="BB2" s="47">
        <f t="shared" si="0"/>
        <v>0</v>
      </c>
      <c r="BC2" s="47">
        <f t="shared" si="0"/>
        <v>0</v>
      </c>
      <c r="BD2" s="47">
        <f t="shared" si="0"/>
        <v>0</v>
      </c>
      <c r="BE2" s="47">
        <f t="shared" si="0"/>
        <v>0</v>
      </c>
      <c r="BF2" s="47">
        <f t="shared" si="0"/>
        <v>0</v>
      </c>
      <c r="BG2" s="47">
        <f t="shared" si="0"/>
        <v>0</v>
      </c>
      <c r="BH2" s="47">
        <f t="shared" si="0"/>
        <v>0</v>
      </c>
      <c r="BI2" s="47">
        <f t="shared" si="0"/>
        <v>0</v>
      </c>
      <c r="BJ2" s="47">
        <f t="shared" si="0"/>
        <v>0</v>
      </c>
      <c r="BK2" s="47">
        <f t="shared" si="0"/>
        <v>0</v>
      </c>
      <c r="BL2" s="47">
        <f t="shared" si="0"/>
        <v>0</v>
      </c>
      <c r="BM2" s="47">
        <f t="shared" si="0"/>
        <v>0</v>
      </c>
      <c r="BN2" s="47">
        <f t="shared" si="0"/>
        <v>0</v>
      </c>
      <c r="BO2" s="47">
        <f t="shared" si="0"/>
        <v>0</v>
      </c>
      <c r="BP2" s="47">
        <f t="shared" si="0"/>
        <v>0</v>
      </c>
      <c r="BQ2" s="47">
        <f t="shared" si="0"/>
        <v>0</v>
      </c>
      <c r="BR2" s="47">
        <f t="shared" si="0"/>
        <v>0</v>
      </c>
      <c r="BS2" s="47">
        <f t="shared" si="0"/>
        <v>0</v>
      </c>
      <c r="BT2" s="47">
        <f t="shared" si="0"/>
        <v>0</v>
      </c>
      <c r="BU2" s="47">
        <f t="shared" si="0"/>
        <v>0</v>
      </c>
      <c r="BV2" s="47">
        <f t="shared" ref="BV2:EG2" si="1">IF(AND(BV$1&gt;=$G2,BV$1&lt;=$H2),$C2,0)</f>
        <v>0</v>
      </c>
      <c r="BW2" s="47">
        <f t="shared" si="1"/>
        <v>0</v>
      </c>
      <c r="BX2" s="47">
        <f t="shared" si="1"/>
        <v>0</v>
      </c>
      <c r="BY2" s="47">
        <f t="shared" si="1"/>
        <v>0</v>
      </c>
      <c r="BZ2" s="47">
        <f t="shared" si="1"/>
        <v>0</v>
      </c>
      <c r="CA2" s="47">
        <f t="shared" si="1"/>
        <v>0</v>
      </c>
      <c r="CB2" s="47">
        <f t="shared" si="1"/>
        <v>0</v>
      </c>
      <c r="CC2" s="47">
        <f t="shared" si="1"/>
        <v>0</v>
      </c>
      <c r="CD2" s="47">
        <f t="shared" si="1"/>
        <v>0</v>
      </c>
      <c r="CE2" s="47">
        <f t="shared" si="1"/>
        <v>0</v>
      </c>
      <c r="CF2" s="47">
        <f t="shared" si="1"/>
        <v>0</v>
      </c>
      <c r="CG2" s="47">
        <f t="shared" si="1"/>
        <v>0</v>
      </c>
      <c r="CH2" s="47">
        <f t="shared" si="1"/>
        <v>0</v>
      </c>
      <c r="CI2" s="47">
        <f t="shared" si="1"/>
        <v>0</v>
      </c>
      <c r="CJ2" s="47">
        <f t="shared" si="1"/>
        <v>0</v>
      </c>
      <c r="CK2" s="47">
        <f t="shared" si="1"/>
        <v>0</v>
      </c>
      <c r="CL2" s="47">
        <f t="shared" si="1"/>
        <v>0</v>
      </c>
      <c r="CM2" s="47">
        <f t="shared" si="1"/>
        <v>0</v>
      </c>
      <c r="CN2" s="47">
        <f t="shared" si="1"/>
        <v>0</v>
      </c>
      <c r="CO2" s="47">
        <f t="shared" si="1"/>
        <v>0</v>
      </c>
      <c r="CP2" s="47">
        <f t="shared" si="1"/>
        <v>0</v>
      </c>
      <c r="CQ2" s="47">
        <f t="shared" si="1"/>
        <v>0</v>
      </c>
      <c r="CR2" s="47">
        <f t="shared" si="1"/>
        <v>0</v>
      </c>
      <c r="CS2" s="47">
        <f t="shared" si="1"/>
        <v>0</v>
      </c>
      <c r="CT2" s="47">
        <f t="shared" si="1"/>
        <v>0</v>
      </c>
      <c r="CU2" s="47">
        <f t="shared" si="1"/>
        <v>0</v>
      </c>
      <c r="CV2" s="47">
        <f t="shared" si="1"/>
        <v>0</v>
      </c>
      <c r="CW2" s="47">
        <f t="shared" si="1"/>
        <v>0</v>
      </c>
      <c r="CX2" s="47">
        <f t="shared" si="1"/>
        <v>0</v>
      </c>
      <c r="CY2" s="47">
        <f t="shared" si="1"/>
        <v>0</v>
      </c>
      <c r="CZ2" s="47">
        <f t="shared" si="1"/>
        <v>0</v>
      </c>
      <c r="DA2" s="47">
        <f t="shared" si="1"/>
        <v>0</v>
      </c>
      <c r="DB2" s="47">
        <f t="shared" si="1"/>
        <v>0</v>
      </c>
      <c r="DC2" s="47">
        <f t="shared" si="1"/>
        <v>0</v>
      </c>
      <c r="DD2" s="47">
        <f t="shared" si="1"/>
        <v>0</v>
      </c>
      <c r="DE2" s="47">
        <f t="shared" si="1"/>
        <v>0</v>
      </c>
      <c r="DF2" s="47">
        <f t="shared" si="1"/>
        <v>0</v>
      </c>
      <c r="DG2" s="47">
        <f t="shared" si="1"/>
        <v>0</v>
      </c>
      <c r="DH2" s="47">
        <f t="shared" si="1"/>
        <v>0</v>
      </c>
      <c r="DI2" s="47">
        <f t="shared" si="1"/>
        <v>0</v>
      </c>
      <c r="DJ2" s="47">
        <f t="shared" si="1"/>
        <v>0</v>
      </c>
      <c r="DK2" s="47">
        <f t="shared" si="1"/>
        <v>0</v>
      </c>
      <c r="DL2" s="47">
        <f t="shared" si="1"/>
        <v>0</v>
      </c>
      <c r="DM2" s="47">
        <f t="shared" si="1"/>
        <v>0</v>
      </c>
      <c r="DN2" s="47">
        <f t="shared" si="1"/>
        <v>0</v>
      </c>
      <c r="DO2" s="47">
        <f t="shared" si="1"/>
        <v>0</v>
      </c>
      <c r="DP2" s="47">
        <f t="shared" si="1"/>
        <v>0</v>
      </c>
      <c r="DQ2" s="47">
        <f t="shared" si="1"/>
        <v>0</v>
      </c>
      <c r="DR2" s="47">
        <f t="shared" si="1"/>
        <v>0</v>
      </c>
      <c r="DS2" s="47">
        <f t="shared" si="1"/>
        <v>0</v>
      </c>
      <c r="DT2" s="47">
        <f t="shared" si="1"/>
        <v>0</v>
      </c>
      <c r="DU2" s="47">
        <f t="shared" si="1"/>
        <v>0</v>
      </c>
      <c r="DV2" s="47">
        <f t="shared" si="1"/>
        <v>0</v>
      </c>
      <c r="DW2" s="47">
        <f t="shared" si="1"/>
        <v>0</v>
      </c>
      <c r="DX2" s="47">
        <f t="shared" si="1"/>
        <v>0</v>
      </c>
      <c r="DY2" s="47">
        <f t="shared" si="1"/>
        <v>0</v>
      </c>
      <c r="DZ2" s="47">
        <f t="shared" si="1"/>
        <v>0</v>
      </c>
      <c r="EA2" s="47">
        <f t="shared" si="1"/>
        <v>0</v>
      </c>
      <c r="EB2" s="47">
        <f t="shared" si="1"/>
        <v>0</v>
      </c>
      <c r="EC2" s="47">
        <f t="shared" si="1"/>
        <v>0</v>
      </c>
      <c r="ED2" s="47">
        <f t="shared" si="1"/>
        <v>0</v>
      </c>
      <c r="EE2" s="47">
        <f t="shared" si="1"/>
        <v>0</v>
      </c>
      <c r="EF2" s="47">
        <f t="shared" si="1"/>
        <v>0</v>
      </c>
      <c r="EG2" s="47">
        <f t="shared" si="1"/>
        <v>0</v>
      </c>
      <c r="EH2" s="47">
        <f t="shared" ref="EH2:GS2" si="2">IF(AND(EH$1&gt;=$G2,EH$1&lt;=$H2),$C2,0)</f>
        <v>0</v>
      </c>
      <c r="EI2" s="47">
        <f t="shared" si="2"/>
        <v>0</v>
      </c>
      <c r="EJ2" s="47">
        <f t="shared" si="2"/>
        <v>0</v>
      </c>
      <c r="EK2" s="47">
        <f t="shared" si="2"/>
        <v>0</v>
      </c>
      <c r="EL2" s="47">
        <f t="shared" si="2"/>
        <v>0</v>
      </c>
      <c r="EM2" s="47">
        <f t="shared" si="2"/>
        <v>0</v>
      </c>
      <c r="EN2" s="47">
        <f t="shared" si="2"/>
        <v>0</v>
      </c>
      <c r="EO2" s="47">
        <f t="shared" si="2"/>
        <v>0</v>
      </c>
      <c r="EP2" s="47">
        <f t="shared" si="2"/>
        <v>0</v>
      </c>
      <c r="EQ2" s="47">
        <f t="shared" si="2"/>
        <v>0</v>
      </c>
      <c r="ER2" s="47">
        <f t="shared" si="2"/>
        <v>0</v>
      </c>
      <c r="ES2" s="47">
        <f t="shared" si="2"/>
        <v>0</v>
      </c>
      <c r="ET2" s="47">
        <f t="shared" si="2"/>
        <v>0</v>
      </c>
      <c r="EU2" s="47">
        <f t="shared" si="2"/>
        <v>0</v>
      </c>
      <c r="EV2" s="47">
        <f t="shared" si="2"/>
        <v>0</v>
      </c>
      <c r="EW2" s="47">
        <f t="shared" si="2"/>
        <v>0</v>
      </c>
      <c r="EX2" s="47">
        <f t="shared" si="2"/>
        <v>0</v>
      </c>
      <c r="EY2" s="47">
        <f t="shared" si="2"/>
        <v>0</v>
      </c>
      <c r="EZ2" s="47">
        <f t="shared" si="2"/>
        <v>0</v>
      </c>
      <c r="FA2" s="47">
        <f t="shared" si="2"/>
        <v>0</v>
      </c>
      <c r="FB2" s="47">
        <f t="shared" si="2"/>
        <v>0</v>
      </c>
      <c r="FC2" s="47">
        <f t="shared" si="2"/>
        <v>0</v>
      </c>
      <c r="FD2" s="47">
        <f t="shared" si="2"/>
        <v>0</v>
      </c>
      <c r="FE2" s="47">
        <f t="shared" si="2"/>
        <v>0</v>
      </c>
      <c r="FF2" s="47">
        <f t="shared" si="2"/>
        <v>0</v>
      </c>
      <c r="FG2" s="47">
        <f t="shared" si="2"/>
        <v>0</v>
      </c>
      <c r="FH2" s="47">
        <f t="shared" si="2"/>
        <v>0</v>
      </c>
      <c r="FI2" s="47">
        <f t="shared" si="2"/>
        <v>0</v>
      </c>
      <c r="FJ2" s="47">
        <f t="shared" si="2"/>
        <v>0</v>
      </c>
      <c r="FK2" s="47">
        <f t="shared" si="2"/>
        <v>0</v>
      </c>
      <c r="FL2" s="47">
        <f t="shared" si="2"/>
        <v>0</v>
      </c>
      <c r="FM2" s="47">
        <f t="shared" si="2"/>
        <v>0</v>
      </c>
      <c r="FN2" s="47">
        <f t="shared" si="2"/>
        <v>0</v>
      </c>
      <c r="FO2" s="47">
        <f t="shared" si="2"/>
        <v>0</v>
      </c>
      <c r="FP2" s="47">
        <f t="shared" si="2"/>
        <v>0</v>
      </c>
      <c r="FQ2" s="47">
        <f t="shared" si="2"/>
        <v>0</v>
      </c>
      <c r="FR2" s="47">
        <f t="shared" si="2"/>
        <v>0</v>
      </c>
      <c r="FS2" s="47">
        <f t="shared" si="2"/>
        <v>0</v>
      </c>
      <c r="FT2" s="47">
        <f t="shared" si="2"/>
        <v>0</v>
      </c>
      <c r="FU2" s="47">
        <f t="shared" si="2"/>
        <v>0</v>
      </c>
      <c r="FV2" s="47">
        <f t="shared" si="2"/>
        <v>0</v>
      </c>
      <c r="FW2" s="47">
        <f t="shared" si="2"/>
        <v>0</v>
      </c>
      <c r="FX2" s="47">
        <f t="shared" si="2"/>
        <v>0</v>
      </c>
      <c r="FY2" s="47">
        <f t="shared" si="2"/>
        <v>0</v>
      </c>
      <c r="FZ2" s="47">
        <f t="shared" si="2"/>
        <v>0</v>
      </c>
      <c r="GA2" s="47">
        <f t="shared" si="2"/>
        <v>0</v>
      </c>
      <c r="GB2" s="47">
        <f t="shared" si="2"/>
        <v>0</v>
      </c>
      <c r="GC2" s="47">
        <f t="shared" si="2"/>
        <v>0</v>
      </c>
      <c r="GD2" s="47">
        <f t="shared" si="2"/>
        <v>0</v>
      </c>
      <c r="GE2" s="47">
        <f t="shared" si="2"/>
        <v>0</v>
      </c>
      <c r="GF2" s="47">
        <f t="shared" si="2"/>
        <v>0</v>
      </c>
      <c r="GG2" s="47">
        <f t="shared" si="2"/>
        <v>0</v>
      </c>
      <c r="GH2" s="47">
        <f t="shared" si="2"/>
        <v>0</v>
      </c>
      <c r="GI2" s="47">
        <f t="shared" si="2"/>
        <v>0</v>
      </c>
      <c r="GJ2" s="47">
        <f t="shared" si="2"/>
        <v>0</v>
      </c>
      <c r="GK2" s="47">
        <f t="shared" si="2"/>
        <v>0</v>
      </c>
      <c r="GL2" s="47">
        <f t="shared" si="2"/>
        <v>0</v>
      </c>
      <c r="GM2" s="47">
        <f t="shared" si="2"/>
        <v>0</v>
      </c>
      <c r="GN2" s="47">
        <f t="shared" si="2"/>
        <v>0</v>
      </c>
      <c r="GO2" s="47">
        <f t="shared" si="2"/>
        <v>0</v>
      </c>
      <c r="GP2" s="47">
        <f t="shared" si="2"/>
        <v>0</v>
      </c>
      <c r="GQ2" s="47">
        <f t="shared" si="2"/>
        <v>0</v>
      </c>
      <c r="GR2" s="47">
        <f t="shared" si="2"/>
        <v>0</v>
      </c>
      <c r="GS2" s="47">
        <f t="shared" si="2"/>
        <v>0</v>
      </c>
      <c r="GT2" s="47">
        <f t="shared" ref="GT2:JE2" si="3">IF(AND(GT$1&gt;=$G2,GT$1&lt;=$H2),$C2,0)</f>
        <v>0</v>
      </c>
      <c r="GU2" s="47">
        <f t="shared" si="3"/>
        <v>0</v>
      </c>
      <c r="GV2" s="47">
        <f t="shared" si="3"/>
        <v>0</v>
      </c>
      <c r="GW2" s="47">
        <f t="shared" si="3"/>
        <v>0</v>
      </c>
      <c r="GX2" s="47">
        <f t="shared" si="3"/>
        <v>0</v>
      </c>
      <c r="GY2" s="47">
        <f t="shared" si="3"/>
        <v>0</v>
      </c>
      <c r="GZ2" s="47">
        <f t="shared" si="3"/>
        <v>0</v>
      </c>
      <c r="HA2" s="47">
        <f t="shared" si="3"/>
        <v>0</v>
      </c>
      <c r="HB2" s="47">
        <f t="shared" si="3"/>
        <v>0</v>
      </c>
      <c r="HC2" s="47">
        <f t="shared" si="3"/>
        <v>0</v>
      </c>
      <c r="HD2" s="47">
        <f t="shared" si="3"/>
        <v>0</v>
      </c>
      <c r="HE2" s="47">
        <f t="shared" si="3"/>
        <v>0</v>
      </c>
      <c r="HF2" s="47">
        <f t="shared" si="3"/>
        <v>0</v>
      </c>
      <c r="HG2" s="47">
        <f t="shared" si="3"/>
        <v>0</v>
      </c>
      <c r="HH2" s="47">
        <f t="shared" si="3"/>
        <v>0</v>
      </c>
      <c r="HI2" s="47">
        <f t="shared" si="3"/>
        <v>0</v>
      </c>
      <c r="HJ2" s="47">
        <f t="shared" si="3"/>
        <v>0</v>
      </c>
      <c r="HK2" s="47">
        <f t="shared" si="3"/>
        <v>0</v>
      </c>
      <c r="HL2" s="47">
        <f t="shared" si="3"/>
        <v>0</v>
      </c>
      <c r="HM2" s="47">
        <f t="shared" si="3"/>
        <v>0</v>
      </c>
      <c r="HN2" s="47">
        <f t="shared" si="3"/>
        <v>0</v>
      </c>
      <c r="HO2" s="47">
        <f t="shared" si="3"/>
        <v>0</v>
      </c>
      <c r="HP2" s="47">
        <f t="shared" si="3"/>
        <v>0</v>
      </c>
      <c r="HQ2" s="47">
        <f t="shared" si="3"/>
        <v>0</v>
      </c>
      <c r="HR2" s="47">
        <f t="shared" si="3"/>
        <v>0</v>
      </c>
      <c r="HS2" s="47">
        <f t="shared" si="3"/>
        <v>0</v>
      </c>
      <c r="HT2" s="47">
        <f t="shared" si="3"/>
        <v>0</v>
      </c>
      <c r="HU2" s="47">
        <f t="shared" si="3"/>
        <v>0</v>
      </c>
      <c r="HV2" s="47">
        <f t="shared" si="3"/>
        <v>0</v>
      </c>
      <c r="HW2" s="47">
        <f t="shared" si="3"/>
        <v>0</v>
      </c>
      <c r="HX2" s="47">
        <f t="shared" si="3"/>
        <v>0</v>
      </c>
      <c r="HY2" s="47">
        <f t="shared" si="3"/>
        <v>0</v>
      </c>
      <c r="HZ2" s="47">
        <f t="shared" si="3"/>
        <v>0</v>
      </c>
      <c r="IA2" s="47">
        <f t="shared" si="3"/>
        <v>0</v>
      </c>
      <c r="IB2" s="47">
        <f t="shared" si="3"/>
        <v>0</v>
      </c>
      <c r="IC2" s="47">
        <f t="shared" si="3"/>
        <v>0</v>
      </c>
      <c r="ID2" s="47">
        <f t="shared" si="3"/>
        <v>0</v>
      </c>
      <c r="IE2" s="47">
        <f t="shared" si="3"/>
        <v>0</v>
      </c>
      <c r="IF2" s="47">
        <f t="shared" si="3"/>
        <v>0</v>
      </c>
      <c r="IG2" s="47">
        <f t="shared" si="3"/>
        <v>0</v>
      </c>
      <c r="IH2" s="47">
        <f t="shared" si="3"/>
        <v>0</v>
      </c>
      <c r="II2" s="47">
        <f t="shared" si="3"/>
        <v>0</v>
      </c>
      <c r="IJ2" s="47">
        <f t="shared" si="3"/>
        <v>0</v>
      </c>
      <c r="IK2" s="47">
        <f t="shared" si="3"/>
        <v>0</v>
      </c>
      <c r="IL2" s="47">
        <f t="shared" si="3"/>
        <v>0</v>
      </c>
      <c r="IM2" s="47">
        <f t="shared" si="3"/>
        <v>0</v>
      </c>
      <c r="IN2" s="47">
        <f t="shared" si="3"/>
        <v>0</v>
      </c>
      <c r="IO2" s="47">
        <f t="shared" si="3"/>
        <v>0</v>
      </c>
      <c r="IP2" s="47">
        <f t="shared" si="3"/>
        <v>0</v>
      </c>
      <c r="IQ2" s="47">
        <f t="shared" si="3"/>
        <v>0</v>
      </c>
      <c r="IR2" s="47">
        <f t="shared" si="3"/>
        <v>0</v>
      </c>
      <c r="IS2" s="47">
        <f t="shared" si="3"/>
        <v>0</v>
      </c>
      <c r="IT2" s="47">
        <f t="shared" si="3"/>
        <v>0</v>
      </c>
      <c r="IU2" s="47">
        <f t="shared" si="3"/>
        <v>0</v>
      </c>
      <c r="IV2" s="47">
        <f t="shared" si="3"/>
        <v>0</v>
      </c>
      <c r="IW2" s="47">
        <f t="shared" si="3"/>
        <v>0</v>
      </c>
      <c r="IX2" s="47">
        <f t="shared" si="3"/>
        <v>0</v>
      </c>
      <c r="IY2" s="47">
        <f t="shared" si="3"/>
        <v>0</v>
      </c>
      <c r="IZ2" s="47">
        <f t="shared" si="3"/>
        <v>0</v>
      </c>
      <c r="JA2" s="47">
        <f t="shared" si="3"/>
        <v>0</v>
      </c>
      <c r="JB2" s="47">
        <f t="shared" si="3"/>
        <v>0</v>
      </c>
      <c r="JC2" s="47">
        <f t="shared" si="3"/>
        <v>0</v>
      </c>
      <c r="JD2" s="47">
        <f t="shared" si="3"/>
        <v>0</v>
      </c>
      <c r="JE2" s="47">
        <f t="shared" si="3"/>
        <v>0</v>
      </c>
      <c r="JF2" s="47">
        <f t="shared" ref="JF2:LQ2" si="4">IF(AND(JF$1&gt;=$G2,JF$1&lt;=$H2),$C2,0)</f>
        <v>0</v>
      </c>
      <c r="JG2" s="47">
        <f t="shared" si="4"/>
        <v>0</v>
      </c>
      <c r="JH2" s="47">
        <f t="shared" si="4"/>
        <v>0</v>
      </c>
      <c r="JI2" s="47">
        <f t="shared" si="4"/>
        <v>0</v>
      </c>
      <c r="JJ2" s="47">
        <f t="shared" si="4"/>
        <v>0</v>
      </c>
      <c r="JK2" s="47">
        <f t="shared" si="4"/>
        <v>0</v>
      </c>
      <c r="JL2" s="47">
        <f t="shared" si="4"/>
        <v>0</v>
      </c>
      <c r="JM2" s="47">
        <f t="shared" si="4"/>
        <v>0</v>
      </c>
      <c r="JN2" s="47">
        <f t="shared" si="4"/>
        <v>0</v>
      </c>
      <c r="JO2" s="47">
        <f t="shared" si="4"/>
        <v>0</v>
      </c>
      <c r="JP2" s="47">
        <f t="shared" si="4"/>
        <v>0</v>
      </c>
      <c r="JQ2" s="47">
        <f t="shared" si="4"/>
        <v>0</v>
      </c>
      <c r="JR2" s="47">
        <f t="shared" si="4"/>
        <v>0</v>
      </c>
      <c r="JS2" s="47">
        <f t="shared" si="4"/>
        <v>0</v>
      </c>
      <c r="JT2" s="47">
        <f t="shared" si="4"/>
        <v>0</v>
      </c>
      <c r="JU2" s="47">
        <f t="shared" si="4"/>
        <v>0</v>
      </c>
      <c r="JV2" s="47">
        <f t="shared" si="4"/>
        <v>0</v>
      </c>
      <c r="JW2" s="47">
        <f t="shared" si="4"/>
        <v>0</v>
      </c>
      <c r="JX2" s="47">
        <f t="shared" si="4"/>
        <v>0</v>
      </c>
      <c r="JY2" s="47">
        <f t="shared" si="4"/>
        <v>0</v>
      </c>
      <c r="JZ2" s="47">
        <f t="shared" si="4"/>
        <v>0</v>
      </c>
      <c r="KA2" s="47">
        <f t="shared" si="4"/>
        <v>0</v>
      </c>
      <c r="KB2" s="47">
        <f t="shared" si="4"/>
        <v>0</v>
      </c>
      <c r="KC2" s="47">
        <f t="shared" si="4"/>
        <v>0</v>
      </c>
      <c r="KD2" s="47">
        <f t="shared" si="4"/>
        <v>0</v>
      </c>
      <c r="KE2" s="47">
        <f t="shared" si="4"/>
        <v>0</v>
      </c>
      <c r="KF2" s="47">
        <f t="shared" si="4"/>
        <v>0</v>
      </c>
      <c r="KG2" s="47">
        <f t="shared" si="4"/>
        <v>0</v>
      </c>
      <c r="KH2" s="47">
        <f t="shared" si="4"/>
        <v>0</v>
      </c>
      <c r="KI2" s="47">
        <f t="shared" si="4"/>
        <v>0</v>
      </c>
      <c r="KJ2" s="47">
        <f t="shared" si="4"/>
        <v>0</v>
      </c>
      <c r="KK2" s="47">
        <f t="shared" si="4"/>
        <v>0</v>
      </c>
      <c r="KL2" s="47">
        <f t="shared" si="4"/>
        <v>0</v>
      </c>
      <c r="KM2" s="47">
        <f t="shared" si="4"/>
        <v>0</v>
      </c>
      <c r="KN2" s="47">
        <f t="shared" si="4"/>
        <v>0</v>
      </c>
      <c r="KO2" s="47">
        <f t="shared" si="4"/>
        <v>0</v>
      </c>
      <c r="KP2" s="47">
        <f t="shared" si="4"/>
        <v>0</v>
      </c>
      <c r="KQ2" s="47">
        <f t="shared" si="4"/>
        <v>0</v>
      </c>
      <c r="KR2" s="47">
        <f t="shared" si="4"/>
        <v>0</v>
      </c>
      <c r="KS2" s="47">
        <f t="shared" si="4"/>
        <v>0</v>
      </c>
      <c r="KT2" s="47">
        <f t="shared" si="4"/>
        <v>0</v>
      </c>
      <c r="KU2" s="47">
        <f t="shared" si="4"/>
        <v>0</v>
      </c>
      <c r="KV2" s="47">
        <f t="shared" si="4"/>
        <v>0</v>
      </c>
      <c r="KW2" s="47">
        <f t="shared" si="4"/>
        <v>0</v>
      </c>
      <c r="KX2" s="47">
        <f t="shared" si="4"/>
        <v>0</v>
      </c>
      <c r="KY2" s="47">
        <f t="shared" si="4"/>
        <v>0</v>
      </c>
      <c r="KZ2" s="47">
        <f t="shared" si="4"/>
        <v>0</v>
      </c>
      <c r="LA2" s="47">
        <f t="shared" si="4"/>
        <v>0</v>
      </c>
      <c r="LB2" s="47">
        <f t="shared" si="4"/>
        <v>0</v>
      </c>
      <c r="LC2" s="47">
        <f t="shared" si="4"/>
        <v>0</v>
      </c>
      <c r="LD2" s="47">
        <f t="shared" si="4"/>
        <v>0</v>
      </c>
      <c r="LE2" s="47">
        <f t="shared" si="4"/>
        <v>0</v>
      </c>
      <c r="LF2" s="47">
        <f t="shared" si="4"/>
        <v>0</v>
      </c>
      <c r="LG2" s="47">
        <f t="shared" si="4"/>
        <v>0</v>
      </c>
      <c r="LH2" s="47">
        <f t="shared" si="4"/>
        <v>0</v>
      </c>
      <c r="LI2" s="47">
        <f t="shared" si="4"/>
        <v>0</v>
      </c>
      <c r="LJ2" s="47">
        <f t="shared" si="4"/>
        <v>0</v>
      </c>
      <c r="LK2" s="47">
        <f t="shared" si="4"/>
        <v>0</v>
      </c>
      <c r="LL2" s="47">
        <f t="shared" si="4"/>
        <v>0</v>
      </c>
      <c r="LM2" s="47">
        <f t="shared" si="4"/>
        <v>0</v>
      </c>
      <c r="LN2" s="47">
        <f t="shared" si="4"/>
        <v>0</v>
      </c>
      <c r="LO2" s="47">
        <f t="shared" si="4"/>
        <v>0</v>
      </c>
      <c r="LP2" s="47">
        <f t="shared" si="4"/>
        <v>0</v>
      </c>
      <c r="LQ2" s="47">
        <f t="shared" si="4"/>
        <v>0</v>
      </c>
      <c r="LR2" s="47">
        <f t="shared" ref="LR2:NF2" si="5">IF(AND(LR$1&gt;=$G2,LR$1&lt;=$H2),$C2,0)</f>
        <v>0</v>
      </c>
      <c r="LS2" s="47">
        <f t="shared" si="5"/>
        <v>0</v>
      </c>
      <c r="LT2" s="47">
        <f t="shared" si="5"/>
        <v>0</v>
      </c>
      <c r="LU2" s="47">
        <f t="shared" si="5"/>
        <v>0</v>
      </c>
      <c r="LV2" s="47">
        <f t="shared" si="5"/>
        <v>0</v>
      </c>
      <c r="LW2" s="47">
        <f t="shared" si="5"/>
        <v>0</v>
      </c>
      <c r="LX2" s="47">
        <f t="shared" si="5"/>
        <v>0</v>
      </c>
      <c r="LY2" s="47">
        <f t="shared" si="5"/>
        <v>0</v>
      </c>
      <c r="LZ2" s="47">
        <f t="shared" si="5"/>
        <v>0</v>
      </c>
      <c r="MA2" s="47">
        <f t="shared" si="5"/>
        <v>0</v>
      </c>
      <c r="MB2" s="47">
        <f t="shared" si="5"/>
        <v>0</v>
      </c>
      <c r="MC2" s="47">
        <f t="shared" si="5"/>
        <v>0</v>
      </c>
      <c r="MD2" s="47">
        <f t="shared" si="5"/>
        <v>0</v>
      </c>
      <c r="ME2" s="47">
        <f t="shared" si="5"/>
        <v>0</v>
      </c>
      <c r="MF2" s="47">
        <f t="shared" si="5"/>
        <v>0</v>
      </c>
      <c r="MG2" s="47">
        <f t="shared" si="5"/>
        <v>0</v>
      </c>
      <c r="MH2" s="47">
        <f t="shared" si="5"/>
        <v>0</v>
      </c>
      <c r="MI2" s="47">
        <f t="shared" si="5"/>
        <v>0</v>
      </c>
      <c r="MJ2" s="47">
        <f t="shared" si="5"/>
        <v>0</v>
      </c>
      <c r="MK2" s="47">
        <f t="shared" si="5"/>
        <v>0</v>
      </c>
      <c r="ML2" s="47">
        <f t="shared" si="5"/>
        <v>0</v>
      </c>
      <c r="MM2" s="47">
        <f t="shared" si="5"/>
        <v>0</v>
      </c>
      <c r="MN2" s="47">
        <f t="shared" si="5"/>
        <v>0</v>
      </c>
      <c r="MO2" s="47">
        <f t="shared" si="5"/>
        <v>0</v>
      </c>
      <c r="MP2" s="47">
        <f t="shared" si="5"/>
        <v>0</v>
      </c>
      <c r="MQ2" s="47">
        <f t="shared" si="5"/>
        <v>0</v>
      </c>
      <c r="MR2" s="47">
        <f t="shared" si="5"/>
        <v>0</v>
      </c>
      <c r="MS2" s="47">
        <f t="shared" si="5"/>
        <v>0</v>
      </c>
      <c r="MT2" s="47">
        <f t="shared" si="5"/>
        <v>0</v>
      </c>
      <c r="MU2" s="47">
        <f t="shared" si="5"/>
        <v>0</v>
      </c>
      <c r="MV2" s="47">
        <f t="shared" si="5"/>
        <v>0</v>
      </c>
      <c r="MW2" s="47">
        <f t="shared" si="5"/>
        <v>0</v>
      </c>
      <c r="MX2" s="47">
        <f t="shared" si="5"/>
        <v>0</v>
      </c>
      <c r="MY2" s="47">
        <f t="shared" si="5"/>
        <v>0</v>
      </c>
      <c r="MZ2" s="47">
        <f t="shared" si="5"/>
        <v>0</v>
      </c>
      <c r="NA2" s="47">
        <f t="shared" si="5"/>
        <v>0</v>
      </c>
      <c r="NB2" s="47">
        <f t="shared" si="5"/>
        <v>0</v>
      </c>
      <c r="NC2" s="47">
        <f t="shared" si="5"/>
        <v>0</v>
      </c>
      <c r="ND2" s="47">
        <f t="shared" si="5"/>
        <v>0</v>
      </c>
      <c r="NE2" s="47">
        <f t="shared" si="5"/>
        <v>0</v>
      </c>
      <c r="NF2" s="47">
        <f t="shared" si="5"/>
        <v>0</v>
      </c>
    </row>
    <row r="3" spans="1:370" ht="15.75" thickBot="1">
      <c r="A3" s="48" t="s">
        <v>163</v>
      </c>
      <c r="B3" s="48">
        <f>Radar!F3</f>
        <v>0</v>
      </c>
      <c r="C3" s="48">
        <f t="shared" ref="C3:C20" si="6">B3*2</f>
        <v>0</v>
      </c>
      <c r="D3" s="45">
        <v>1</v>
      </c>
      <c r="E3" s="45">
        <v>0.5</v>
      </c>
      <c r="F3" s="58">
        <f>D3/SUM($D$2:$D$20)</f>
        <v>5.2631578947368418E-2</v>
      </c>
      <c r="G3" s="59">
        <f t="shared" ref="G3:G20" si="7">H2</f>
        <v>19.94736842105263</v>
      </c>
      <c r="H3" s="59">
        <f>360*SUM($F$2:F3)+1</f>
        <v>38.89473684210526</v>
      </c>
      <c r="I3" s="48" t="s">
        <v>163</v>
      </c>
      <c r="J3" s="47">
        <f t="shared" si="0"/>
        <v>0</v>
      </c>
      <c r="K3" s="47">
        <f t="shared" ref="J3:P8" si="8">IF(AND(K$1&gt;=$G3,K$1&lt;=$H3),$C3,0)</f>
        <v>0</v>
      </c>
      <c r="L3" s="47">
        <f>IF(AND(L$1&gt;=$G3,L$1&lt;=$H3),$C3,0)</f>
        <v>0</v>
      </c>
      <c r="M3" s="47">
        <f t="shared" si="8"/>
        <v>0</v>
      </c>
      <c r="N3" s="47">
        <f t="shared" si="8"/>
        <v>0</v>
      </c>
      <c r="O3" s="47">
        <f t="shared" si="8"/>
        <v>0</v>
      </c>
      <c r="P3" s="47">
        <f t="shared" si="8"/>
        <v>0</v>
      </c>
      <c r="Q3" s="47">
        <v>0</v>
      </c>
      <c r="R3" s="47">
        <f t="shared" ref="R3:AA12" si="9">IF(AND(R$1&gt;=$G3,R$1&lt;=$H3),$C3,0)</f>
        <v>0</v>
      </c>
      <c r="S3" s="47">
        <f t="shared" si="9"/>
        <v>0</v>
      </c>
      <c r="T3" s="47">
        <f t="shared" si="9"/>
        <v>0</v>
      </c>
      <c r="U3" s="47">
        <f t="shared" si="9"/>
        <v>0</v>
      </c>
      <c r="V3" s="47">
        <f t="shared" si="9"/>
        <v>0</v>
      </c>
      <c r="W3" s="47">
        <f t="shared" si="9"/>
        <v>0</v>
      </c>
      <c r="X3" s="47">
        <f t="shared" si="9"/>
        <v>0</v>
      </c>
      <c r="Y3" s="47">
        <f t="shared" si="9"/>
        <v>0</v>
      </c>
      <c r="Z3" s="47">
        <f t="shared" si="9"/>
        <v>0</v>
      </c>
      <c r="AA3" s="47">
        <f t="shared" si="9"/>
        <v>0</v>
      </c>
      <c r="AB3" s="47">
        <f t="shared" ref="AB3:AK12" si="10">IF(AND(AB$1&gt;=$G3,AB$1&lt;=$H3),$C3,0)</f>
        <v>0</v>
      </c>
      <c r="AC3" s="47">
        <f t="shared" si="10"/>
        <v>0</v>
      </c>
      <c r="AD3" s="47">
        <f t="shared" si="10"/>
        <v>0</v>
      </c>
      <c r="AE3" s="47">
        <f t="shared" si="10"/>
        <v>0</v>
      </c>
      <c r="AF3" s="47">
        <f t="shared" si="10"/>
        <v>0</v>
      </c>
      <c r="AG3" s="47">
        <f t="shared" si="10"/>
        <v>0</v>
      </c>
      <c r="AH3" s="47">
        <f t="shared" si="10"/>
        <v>0</v>
      </c>
      <c r="AI3" s="47">
        <f t="shared" si="10"/>
        <v>0</v>
      </c>
      <c r="AJ3" s="47">
        <f t="shared" si="10"/>
        <v>0</v>
      </c>
      <c r="AK3" s="47">
        <f t="shared" si="10"/>
        <v>0</v>
      </c>
      <c r="AL3" s="47">
        <f t="shared" ref="AL3:AU12" si="11">IF(AND(AL$1&gt;=$G3,AL$1&lt;=$H3),$C3,0)</f>
        <v>0</v>
      </c>
      <c r="AM3" s="47">
        <f t="shared" si="11"/>
        <v>0</v>
      </c>
      <c r="AN3" s="47">
        <f t="shared" si="11"/>
        <v>0</v>
      </c>
      <c r="AO3" s="47">
        <f t="shared" si="11"/>
        <v>0</v>
      </c>
      <c r="AP3" s="47">
        <f t="shared" si="11"/>
        <v>0</v>
      </c>
      <c r="AQ3" s="47">
        <f t="shared" si="11"/>
        <v>0</v>
      </c>
      <c r="AR3" s="47">
        <f t="shared" si="11"/>
        <v>0</v>
      </c>
      <c r="AS3" s="47">
        <f t="shared" si="11"/>
        <v>0</v>
      </c>
      <c r="AT3" s="47">
        <f t="shared" si="11"/>
        <v>0</v>
      </c>
      <c r="AU3" s="47">
        <f t="shared" si="11"/>
        <v>0</v>
      </c>
      <c r="AV3" s="47">
        <f t="shared" ref="AV3:BE12" si="12">IF(AND(AV$1&gt;=$G3,AV$1&lt;=$H3),$C3,0)</f>
        <v>0</v>
      </c>
      <c r="AW3" s="47">
        <f t="shared" si="12"/>
        <v>0</v>
      </c>
      <c r="AX3" s="47">
        <f t="shared" si="12"/>
        <v>0</v>
      </c>
      <c r="AY3" s="47">
        <f t="shared" si="12"/>
        <v>0</v>
      </c>
      <c r="AZ3" s="47">
        <f t="shared" si="12"/>
        <v>0</v>
      </c>
      <c r="BA3" s="47">
        <f t="shared" si="12"/>
        <v>0</v>
      </c>
      <c r="BB3" s="47">
        <f t="shared" si="12"/>
        <v>0</v>
      </c>
      <c r="BC3" s="47">
        <f t="shared" si="12"/>
        <v>0</v>
      </c>
      <c r="BD3" s="47">
        <f t="shared" si="12"/>
        <v>0</v>
      </c>
      <c r="BE3" s="47">
        <f t="shared" si="12"/>
        <v>0</v>
      </c>
      <c r="BF3" s="47">
        <f t="shared" ref="BF3:BO12" si="13">IF(AND(BF$1&gt;=$G3,BF$1&lt;=$H3),$C3,0)</f>
        <v>0</v>
      </c>
      <c r="BG3" s="47">
        <f t="shared" si="13"/>
        <v>0</v>
      </c>
      <c r="BH3" s="47">
        <f t="shared" si="13"/>
        <v>0</v>
      </c>
      <c r="BI3" s="47">
        <f t="shared" si="13"/>
        <v>0</v>
      </c>
      <c r="BJ3" s="47">
        <f t="shared" si="13"/>
        <v>0</v>
      </c>
      <c r="BK3" s="47">
        <f t="shared" si="13"/>
        <v>0</v>
      </c>
      <c r="BL3" s="47">
        <f t="shared" si="13"/>
        <v>0</v>
      </c>
      <c r="BM3" s="47">
        <f t="shared" si="13"/>
        <v>0</v>
      </c>
      <c r="BN3" s="47">
        <f t="shared" si="13"/>
        <v>0</v>
      </c>
      <c r="BO3" s="47">
        <f t="shared" si="13"/>
        <v>0</v>
      </c>
      <c r="BP3" s="47">
        <f t="shared" ref="BP3:BY12" si="14">IF(AND(BP$1&gt;=$G3,BP$1&lt;=$H3),$C3,0)</f>
        <v>0</v>
      </c>
      <c r="BQ3" s="47">
        <f t="shared" si="14"/>
        <v>0</v>
      </c>
      <c r="BR3" s="47">
        <f t="shared" si="14"/>
        <v>0</v>
      </c>
      <c r="BS3" s="47">
        <f t="shared" si="14"/>
        <v>0</v>
      </c>
      <c r="BT3" s="47">
        <f t="shared" si="14"/>
        <v>0</v>
      </c>
      <c r="BU3" s="47">
        <f t="shared" si="14"/>
        <v>0</v>
      </c>
      <c r="BV3" s="47">
        <f t="shared" si="14"/>
        <v>0</v>
      </c>
      <c r="BW3" s="47">
        <f t="shared" si="14"/>
        <v>0</v>
      </c>
      <c r="BX3" s="47">
        <f t="shared" si="14"/>
        <v>0</v>
      </c>
      <c r="BY3" s="47">
        <f t="shared" si="14"/>
        <v>0</v>
      </c>
      <c r="BZ3" s="47">
        <f t="shared" ref="BZ3:CI12" si="15">IF(AND(BZ$1&gt;=$G3,BZ$1&lt;=$H3),$C3,0)</f>
        <v>0</v>
      </c>
      <c r="CA3" s="47">
        <f t="shared" si="15"/>
        <v>0</v>
      </c>
      <c r="CB3" s="47">
        <f t="shared" si="15"/>
        <v>0</v>
      </c>
      <c r="CC3" s="47">
        <f t="shared" si="15"/>
        <v>0</v>
      </c>
      <c r="CD3" s="47">
        <f t="shared" si="15"/>
        <v>0</v>
      </c>
      <c r="CE3" s="47">
        <f t="shared" si="15"/>
        <v>0</v>
      </c>
      <c r="CF3" s="47">
        <f t="shared" si="15"/>
        <v>0</v>
      </c>
      <c r="CG3" s="47">
        <f t="shared" si="15"/>
        <v>0</v>
      </c>
      <c r="CH3" s="47">
        <f t="shared" si="15"/>
        <v>0</v>
      </c>
      <c r="CI3" s="47">
        <f t="shared" si="15"/>
        <v>0</v>
      </c>
      <c r="CJ3" s="47">
        <f t="shared" ref="CJ3:CS12" si="16">IF(AND(CJ$1&gt;=$G3,CJ$1&lt;=$H3),$C3,0)</f>
        <v>0</v>
      </c>
      <c r="CK3" s="47">
        <f t="shared" si="16"/>
        <v>0</v>
      </c>
      <c r="CL3" s="47">
        <f t="shared" si="16"/>
        <v>0</v>
      </c>
      <c r="CM3" s="47">
        <f t="shared" si="16"/>
        <v>0</v>
      </c>
      <c r="CN3" s="47">
        <f t="shared" si="16"/>
        <v>0</v>
      </c>
      <c r="CO3" s="47">
        <f t="shared" si="16"/>
        <v>0</v>
      </c>
      <c r="CP3" s="47">
        <f t="shared" si="16"/>
        <v>0</v>
      </c>
      <c r="CQ3" s="47">
        <f t="shared" si="16"/>
        <v>0</v>
      </c>
      <c r="CR3" s="47">
        <f t="shared" si="16"/>
        <v>0</v>
      </c>
      <c r="CS3" s="47">
        <f t="shared" si="16"/>
        <v>0</v>
      </c>
      <c r="CT3" s="47">
        <f t="shared" ref="CT3:DC12" si="17">IF(AND(CT$1&gt;=$G3,CT$1&lt;=$H3),$C3,0)</f>
        <v>0</v>
      </c>
      <c r="CU3" s="47">
        <f t="shared" si="17"/>
        <v>0</v>
      </c>
      <c r="CV3" s="47">
        <f t="shared" si="17"/>
        <v>0</v>
      </c>
      <c r="CW3" s="47">
        <f t="shared" si="17"/>
        <v>0</v>
      </c>
      <c r="CX3" s="47">
        <f t="shared" si="17"/>
        <v>0</v>
      </c>
      <c r="CY3" s="47">
        <f t="shared" si="17"/>
        <v>0</v>
      </c>
      <c r="CZ3" s="47">
        <f t="shared" si="17"/>
        <v>0</v>
      </c>
      <c r="DA3" s="47">
        <f t="shared" si="17"/>
        <v>0</v>
      </c>
      <c r="DB3" s="47">
        <f t="shared" si="17"/>
        <v>0</v>
      </c>
      <c r="DC3" s="47">
        <f t="shared" si="17"/>
        <v>0</v>
      </c>
      <c r="DD3" s="47">
        <f t="shared" ref="DD3:DM12" si="18">IF(AND(DD$1&gt;=$G3,DD$1&lt;=$H3),$C3,0)</f>
        <v>0</v>
      </c>
      <c r="DE3" s="47">
        <f t="shared" si="18"/>
        <v>0</v>
      </c>
      <c r="DF3" s="47">
        <f t="shared" si="18"/>
        <v>0</v>
      </c>
      <c r="DG3" s="47">
        <f t="shared" si="18"/>
        <v>0</v>
      </c>
      <c r="DH3" s="47">
        <f t="shared" si="18"/>
        <v>0</v>
      </c>
      <c r="DI3" s="47">
        <f t="shared" si="18"/>
        <v>0</v>
      </c>
      <c r="DJ3" s="47">
        <f t="shared" si="18"/>
        <v>0</v>
      </c>
      <c r="DK3" s="47">
        <f t="shared" si="18"/>
        <v>0</v>
      </c>
      <c r="DL3" s="47">
        <f t="shared" si="18"/>
        <v>0</v>
      </c>
      <c r="DM3" s="47">
        <f t="shared" si="18"/>
        <v>0</v>
      </c>
      <c r="DN3" s="47">
        <f t="shared" ref="DN3:DW12" si="19">IF(AND(DN$1&gt;=$G3,DN$1&lt;=$H3),$C3,0)</f>
        <v>0</v>
      </c>
      <c r="DO3" s="47">
        <f t="shared" si="19"/>
        <v>0</v>
      </c>
      <c r="DP3" s="47">
        <f t="shared" si="19"/>
        <v>0</v>
      </c>
      <c r="DQ3" s="47">
        <f t="shared" si="19"/>
        <v>0</v>
      </c>
      <c r="DR3" s="47">
        <f t="shared" si="19"/>
        <v>0</v>
      </c>
      <c r="DS3" s="47">
        <f t="shared" si="19"/>
        <v>0</v>
      </c>
      <c r="DT3" s="47">
        <f t="shared" si="19"/>
        <v>0</v>
      </c>
      <c r="DU3" s="47">
        <f t="shared" si="19"/>
        <v>0</v>
      </c>
      <c r="DV3" s="47">
        <f t="shared" si="19"/>
        <v>0</v>
      </c>
      <c r="DW3" s="47">
        <f t="shared" si="19"/>
        <v>0</v>
      </c>
      <c r="DX3" s="47">
        <f t="shared" ref="DX3:EG12" si="20">IF(AND(DX$1&gt;=$G3,DX$1&lt;=$H3),$C3,0)</f>
        <v>0</v>
      </c>
      <c r="DY3" s="47">
        <f t="shared" si="20"/>
        <v>0</v>
      </c>
      <c r="DZ3" s="47">
        <f t="shared" si="20"/>
        <v>0</v>
      </c>
      <c r="EA3" s="47">
        <f t="shared" si="20"/>
        <v>0</v>
      </c>
      <c r="EB3" s="47">
        <f t="shared" si="20"/>
        <v>0</v>
      </c>
      <c r="EC3" s="47">
        <f t="shared" si="20"/>
        <v>0</v>
      </c>
      <c r="ED3" s="47">
        <f t="shared" si="20"/>
        <v>0</v>
      </c>
      <c r="EE3" s="47">
        <f t="shared" si="20"/>
        <v>0</v>
      </c>
      <c r="EF3" s="47">
        <f t="shared" si="20"/>
        <v>0</v>
      </c>
      <c r="EG3" s="47">
        <f t="shared" si="20"/>
        <v>0</v>
      </c>
      <c r="EH3" s="47">
        <f t="shared" ref="EH3:EQ12" si="21">IF(AND(EH$1&gt;=$G3,EH$1&lt;=$H3),$C3,0)</f>
        <v>0</v>
      </c>
      <c r="EI3" s="47">
        <f t="shared" si="21"/>
        <v>0</v>
      </c>
      <c r="EJ3" s="47">
        <f t="shared" si="21"/>
        <v>0</v>
      </c>
      <c r="EK3" s="47">
        <f t="shared" si="21"/>
        <v>0</v>
      </c>
      <c r="EL3" s="47">
        <f t="shared" si="21"/>
        <v>0</v>
      </c>
      <c r="EM3" s="47">
        <f t="shared" si="21"/>
        <v>0</v>
      </c>
      <c r="EN3" s="47">
        <f t="shared" si="21"/>
        <v>0</v>
      </c>
      <c r="EO3" s="47">
        <f t="shared" si="21"/>
        <v>0</v>
      </c>
      <c r="EP3" s="47">
        <f t="shared" si="21"/>
        <v>0</v>
      </c>
      <c r="EQ3" s="47">
        <f t="shared" si="21"/>
        <v>0</v>
      </c>
      <c r="ER3" s="47">
        <f t="shared" ref="ER3:FA12" si="22">IF(AND(ER$1&gt;=$G3,ER$1&lt;=$H3),$C3,0)</f>
        <v>0</v>
      </c>
      <c r="ES3" s="47">
        <f t="shared" si="22"/>
        <v>0</v>
      </c>
      <c r="ET3" s="47">
        <f t="shared" si="22"/>
        <v>0</v>
      </c>
      <c r="EU3" s="47">
        <f t="shared" si="22"/>
        <v>0</v>
      </c>
      <c r="EV3" s="47">
        <f t="shared" si="22"/>
        <v>0</v>
      </c>
      <c r="EW3" s="47">
        <f t="shared" si="22"/>
        <v>0</v>
      </c>
      <c r="EX3" s="47">
        <f t="shared" si="22"/>
        <v>0</v>
      </c>
      <c r="EY3" s="47">
        <f t="shared" si="22"/>
        <v>0</v>
      </c>
      <c r="EZ3" s="47">
        <f t="shared" si="22"/>
        <v>0</v>
      </c>
      <c r="FA3" s="47">
        <f t="shared" si="22"/>
        <v>0</v>
      </c>
      <c r="FB3" s="47">
        <f t="shared" ref="FB3:FK12" si="23">IF(AND(FB$1&gt;=$G3,FB$1&lt;=$H3),$C3,0)</f>
        <v>0</v>
      </c>
      <c r="FC3" s="47">
        <f t="shared" si="23"/>
        <v>0</v>
      </c>
      <c r="FD3" s="47">
        <f t="shared" si="23"/>
        <v>0</v>
      </c>
      <c r="FE3" s="47">
        <f t="shared" si="23"/>
        <v>0</v>
      </c>
      <c r="FF3" s="47">
        <f t="shared" si="23"/>
        <v>0</v>
      </c>
      <c r="FG3" s="47">
        <f t="shared" si="23"/>
        <v>0</v>
      </c>
      <c r="FH3" s="47">
        <f t="shared" si="23"/>
        <v>0</v>
      </c>
      <c r="FI3" s="47">
        <f t="shared" si="23"/>
        <v>0</v>
      </c>
      <c r="FJ3" s="47">
        <f t="shared" si="23"/>
        <v>0</v>
      </c>
      <c r="FK3" s="47">
        <f t="shared" si="23"/>
        <v>0</v>
      </c>
      <c r="FL3" s="47">
        <f t="shared" ref="FL3:FU12" si="24">IF(AND(FL$1&gt;=$G3,FL$1&lt;=$H3),$C3,0)</f>
        <v>0</v>
      </c>
      <c r="FM3" s="47">
        <f t="shared" si="24"/>
        <v>0</v>
      </c>
      <c r="FN3" s="47">
        <f t="shared" si="24"/>
        <v>0</v>
      </c>
      <c r="FO3" s="47">
        <f t="shared" si="24"/>
        <v>0</v>
      </c>
      <c r="FP3" s="47">
        <f t="shared" si="24"/>
        <v>0</v>
      </c>
      <c r="FQ3" s="47">
        <f t="shared" si="24"/>
        <v>0</v>
      </c>
      <c r="FR3" s="47">
        <f t="shared" si="24"/>
        <v>0</v>
      </c>
      <c r="FS3" s="47">
        <f t="shared" si="24"/>
        <v>0</v>
      </c>
      <c r="FT3" s="47">
        <f t="shared" si="24"/>
        <v>0</v>
      </c>
      <c r="FU3" s="47">
        <f t="shared" si="24"/>
        <v>0</v>
      </c>
      <c r="FV3" s="47">
        <f t="shared" ref="FV3:GE12" si="25">IF(AND(FV$1&gt;=$G3,FV$1&lt;=$H3),$C3,0)</f>
        <v>0</v>
      </c>
      <c r="FW3" s="47">
        <f t="shared" si="25"/>
        <v>0</v>
      </c>
      <c r="FX3" s="47">
        <f t="shared" si="25"/>
        <v>0</v>
      </c>
      <c r="FY3" s="47">
        <f t="shared" si="25"/>
        <v>0</v>
      </c>
      <c r="FZ3" s="47">
        <f t="shared" si="25"/>
        <v>0</v>
      </c>
      <c r="GA3" s="47">
        <f t="shared" si="25"/>
        <v>0</v>
      </c>
      <c r="GB3" s="47">
        <f t="shared" si="25"/>
        <v>0</v>
      </c>
      <c r="GC3" s="47">
        <f t="shared" si="25"/>
        <v>0</v>
      </c>
      <c r="GD3" s="47">
        <f t="shared" si="25"/>
        <v>0</v>
      </c>
      <c r="GE3" s="47">
        <f t="shared" si="25"/>
        <v>0</v>
      </c>
      <c r="GF3" s="47">
        <f t="shared" ref="GF3:GO12" si="26">IF(AND(GF$1&gt;=$G3,GF$1&lt;=$H3),$C3,0)</f>
        <v>0</v>
      </c>
      <c r="GG3" s="47">
        <f t="shared" si="26"/>
        <v>0</v>
      </c>
      <c r="GH3" s="47">
        <f t="shared" si="26"/>
        <v>0</v>
      </c>
      <c r="GI3" s="47">
        <f t="shared" si="26"/>
        <v>0</v>
      </c>
      <c r="GJ3" s="47">
        <f t="shared" si="26"/>
        <v>0</v>
      </c>
      <c r="GK3" s="47">
        <f t="shared" si="26"/>
        <v>0</v>
      </c>
      <c r="GL3" s="47">
        <f t="shared" si="26"/>
        <v>0</v>
      </c>
      <c r="GM3" s="47">
        <f t="shared" si="26"/>
        <v>0</v>
      </c>
      <c r="GN3" s="47">
        <f t="shared" si="26"/>
        <v>0</v>
      </c>
      <c r="GO3" s="47">
        <f t="shared" si="26"/>
        <v>0</v>
      </c>
      <c r="GP3" s="47">
        <f t="shared" ref="GP3:GY12" si="27">IF(AND(GP$1&gt;=$G3,GP$1&lt;=$H3),$C3,0)</f>
        <v>0</v>
      </c>
      <c r="GQ3" s="47">
        <f t="shared" si="27"/>
        <v>0</v>
      </c>
      <c r="GR3" s="47">
        <f t="shared" si="27"/>
        <v>0</v>
      </c>
      <c r="GS3" s="47">
        <f t="shared" si="27"/>
        <v>0</v>
      </c>
      <c r="GT3" s="47">
        <f t="shared" si="27"/>
        <v>0</v>
      </c>
      <c r="GU3" s="47">
        <f t="shared" si="27"/>
        <v>0</v>
      </c>
      <c r="GV3" s="47">
        <f t="shared" si="27"/>
        <v>0</v>
      </c>
      <c r="GW3" s="47">
        <f t="shared" si="27"/>
        <v>0</v>
      </c>
      <c r="GX3" s="47">
        <f t="shared" si="27"/>
        <v>0</v>
      </c>
      <c r="GY3" s="47">
        <f t="shared" si="27"/>
        <v>0</v>
      </c>
      <c r="GZ3" s="47">
        <f t="shared" ref="GZ3:HI12" si="28">IF(AND(GZ$1&gt;=$G3,GZ$1&lt;=$H3),$C3,0)</f>
        <v>0</v>
      </c>
      <c r="HA3" s="47">
        <f t="shared" si="28"/>
        <v>0</v>
      </c>
      <c r="HB3" s="47">
        <f t="shared" si="28"/>
        <v>0</v>
      </c>
      <c r="HC3" s="47">
        <f t="shared" si="28"/>
        <v>0</v>
      </c>
      <c r="HD3" s="47">
        <f t="shared" si="28"/>
        <v>0</v>
      </c>
      <c r="HE3" s="47">
        <f t="shared" si="28"/>
        <v>0</v>
      </c>
      <c r="HF3" s="47">
        <f t="shared" si="28"/>
        <v>0</v>
      </c>
      <c r="HG3" s="47">
        <f t="shared" si="28"/>
        <v>0</v>
      </c>
      <c r="HH3" s="47">
        <f t="shared" si="28"/>
        <v>0</v>
      </c>
      <c r="HI3" s="47">
        <f t="shared" si="28"/>
        <v>0</v>
      </c>
      <c r="HJ3" s="47">
        <f t="shared" ref="HJ3:HS12" si="29">IF(AND(HJ$1&gt;=$G3,HJ$1&lt;=$H3),$C3,0)</f>
        <v>0</v>
      </c>
      <c r="HK3" s="47">
        <f t="shared" si="29"/>
        <v>0</v>
      </c>
      <c r="HL3" s="47">
        <f t="shared" si="29"/>
        <v>0</v>
      </c>
      <c r="HM3" s="47">
        <f t="shared" si="29"/>
        <v>0</v>
      </c>
      <c r="HN3" s="47">
        <f t="shared" si="29"/>
        <v>0</v>
      </c>
      <c r="HO3" s="47">
        <f t="shared" si="29"/>
        <v>0</v>
      </c>
      <c r="HP3" s="47">
        <f t="shared" si="29"/>
        <v>0</v>
      </c>
      <c r="HQ3" s="47">
        <f t="shared" si="29"/>
        <v>0</v>
      </c>
      <c r="HR3" s="47">
        <f t="shared" si="29"/>
        <v>0</v>
      </c>
      <c r="HS3" s="47">
        <f t="shared" si="29"/>
        <v>0</v>
      </c>
      <c r="HT3" s="47">
        <f t="shared" ref="HT3:IC12" si="30">IF(AND(HT$1&gt;=$G3,HT$1&lt;=$H3),$C3,0)</f>
        <v>0</v>
      </c>
      <c r="HU3" s="47">
        <f t="shared" si="30"/>
        <v>0</v>
      </c>
      <c r="HV3" s="47">
        <f t="shared" si="30"/>
        <v>0</v>
      </c>
      <c r="HW3" s="47">
        <f t="shared" si="30"/>
        <v>0</v>
      </c>
      <c r="HX3" s="47">
        <f t="shared" si="30"/>
        <v>0</v>
      </c>
      <c r="HY3" s="47">
        <f t="shared" si="30"/>
        <v>0</v>
      </c>
      <c r="HZ3" s="47">
        <f t="shared" si="30"/>
        <v>0</v>
      </c>
      <c r="IA3" s="47">
        <f t="shared" si="30"/>
        <v>0</v>
      </c>
      <c r="IB3" s="47">
        <f t="shared" si="30"/>
        <v>0</v>
      </c>
      <c r="IC3" s="47">
        <f t="shared" si="30"/>
        <v>0</v>
      </c>
      <c r="ID3" s="47">
        <f t="shared" ref="ID3:IM12" si="31">IF(AND(ID$1&gt;=$G3,ID$1&lt;=$H3),$C3,0)</f>
        <v>0</v>
      </c>
      <c r="IE3" s="47">
        <f t="shared" si="31"/>
        <v>0</v>
      </c>
      <c r="IF3" s="47">
        <f t="shared" si="31"/>
        <v>0</v>
      </c>
      <c r="IG3" s="47">
        <f t="shared" si="31"/>
        <v>0</v>
      </c>
      <c r="IH3" s="47">
        <f t="shared" si="31"/>
        <v>0</v>
      </c>
      <c r="II3" s="47">
        <f t="shared" si="31"/>
        <v>0</v>
      </c>
      <c r="IJ3" s="47">
        <f t="shared" si="31"/>
        <v>0</v>
      </c>
      <c r="IK3" s="47">
        <f t="shared" si="31"/>
        <v>0</v>
      </c>
      <c r="IL3" s="47">
        <f t="shared" si="31"/>
        <v>0</v>
      </c>
      <c r="IM3" s="47">
        <f t="shared" si="31"/>
        <v>0</v>
      </c>
      <c r="IN3" s="47">
        <f t="shared" ref="IN3:IW12" si="32">IF(AND(IN$1&gt;=$G3,IN$1&lt;=$H3),$C3,0)</f>
        <v>0</v>
      </c>
      <c r="IO3" s="47">
        <f t="shared" si="32"/>
        <v>0</v>
      </c>
      <c r="IP3" s="47">
        <f t="shared" si="32"/>
        <v>0</v>
      </c>
      <c r="IQ3" s="47">
        <f t="shared" si="32"/>
        <v>0</v>
      </c>
      <c r="IR3" s="47">
        <f t="shared" si="32"/>
        <v>0</v>
      </c>
      <c r="IS3" s="47">
        <f t="shared" si="32"/>
        <v>0</v>
      </c>
      <c r="IT3" s="47">
        <f t="shared" si="32"/>
        <v>0</v>
      </c>
      <c r="IU3" s="47">
        <f t="shared" si="32"/>
        <v>0</v>
      </c>
      <c r="IV3" s="47">
        <f t="shared" si="32"/>
        <v>0</v>
      </c>
      <c r="IW3" s="47">
        <f t="shared" si="32"/>
        <v>0</v>
      </c>
      <c r="IX3" s="47">
        <f t="shared" ref="IX3:JG12" si="33">IF(AND(IX$1&gt;=$G3,IX$1&lt;=$H3),$C3,0)</f>
        <v>0</v>
      </c>
      <c r="IY3" s="47">
        <f t="shared" si="33"/>
        <v>0</v>
      </c>
      <c r="IZ3" s="47">
        <f t="shared" si="33"/>
        <v>0</v>
      </c>
      <c r="JA3" s="47">
        <f t="shared" si="33"/>
        <v>0</v>
      </c>
      <c r="JB3" s="47">
        <f t="shared" si="33"/>
        <v>0</v>
      </c>
      <c r="JC3" s="47">
        <f t="shared" si="33"/>
        <v>0</v>
      </c>
      <c r="JD3" s="47">
        <f t="shared" si="33"/>
        <v>0</v>
      </c>
      <c r="JE3" s="47">
        <f t="shared" si="33"/>
        <v>0</v>
      </c>
      <c r="JF3" s="47">
        <f t="shared" si="33"/>
        <v>0</v>
      </c>
      <c r="JG3" s="47">
        <f t="shared" si="33"/>
        <v>0</v>
      </c>
      <c r="JH3" s="47">
        <f t="shared" ref="JH3:JQ12" si="34">IF(AND(JH$1&gt;=$G3,JH$1&lt;=$H3),$C3,0)</f>
        <v>0</v>
      </c>
      <c r="JI3" s="47">
        <f t="shared" si="34"/>
        <v>0</v>
      </c>
      <c r="JJ3" s="47">
        <f t="shared" si="34"/>
        <v>0</v>
      </c>
      <c r="JK3" s="47">
        <f t="shared" si="34"/>
        <v>0</v>
      </c>
      <c r="JL3" s="47">
        <f t="shared" si="34"/>
        <v>0</v>
      </c>
      <c r="JM3" s="47">
        <f t="shared" si="34"/>
        <v>0</v>
      </c>
      <c r="JN3" s="47">
        <f t="shared" si="34"/>
        <v>0</v>
      </c>
      <c r="JO3" s="47">
        <f t="shared" si="34"/>
        <v>0</v>
      </c>
      <c r="JP3" s="47">
        <f t="shared" si="34"/>
        <v>0</v>
      </c>
      <c r="JQ3" s="47">
        <f t="shared" si="34"/>
        <v>0</v>
      </c>
      <c r="JR3" s="47">
        <f t="shared" ref="JR3:KA12" si="35">IF(AND(JR$1&gt;=$G3,JR$1&lt;=$H3),$C3,0)</f>
        <v>0</v>
      </c>
      <c r="JS3" s="47">
        <f t="shared" si="35"/>
        <v>0</v>
      </c>
      <c r="JT3" s="47">
        <f t="shared" si="35"/>
        <v>0</v>
      </c>
      <c r="JU3" s="47">
        <f t="shared" si="35"/>
        <v>0</v>
      </c>
      <c r="JV3" s="47">
        <f t="shared" si="35"/>
        <v>0</v>
      </c>
      <c r="JW3" s="47">
        <f t="shared" si="35"/>
        <v>0</v>
      </c>
      <c r="JX3" s="47">
        <f t="shared" si="35"/>
        <v>0</v>
      </c>
      <c r="JY3" s="47">
        <f t="shared" si="35"/>
        <v>0</v>
      </c>
      <c r="JZ3" s="47">
        <f t="shared" si="35"/>
        <v>0</v>
      </c>
      <c r="KA3" s="47">
        <f t="shared" si="35"/>
        <v>0</v>
      </c>
      <c r="KB3" s="47">
        <f t="shared" ref="KB3:KK12" si="36">IF(AND(KB$1&gt;=$G3,KB$1&lt;=$H3),$C3,0)</f>
        <v>0</v>
      </c>
      <c r="KC3" s="47">
        <f t="shared" si="36"/>
        <v>0</v>
      </c>
      <c r="KD3" s="47">
        <f t="shared" si="36"/>
        <v>0</v>
      </c>
      <c r="KE3" s="47">
        <f t="shared" si="36"/>
        <v>0</v>
      </c>
      <c r="KF3" s="47">
        <f t="shared" si="36"/>
        <v>0</v>
      </c>
      <c r="KG3" s="47">
        <f t="shared" si="36"/>
        <v>0</v>
      </c>
      <c r="KH3" s="47">
        <f t="shared" si="36"/>
        <v>0</v>
      </c>
      <c r="KI3" s="47">
        <f t="shared" si="36"/>
        <v>0</v>
      </c>
      <c r="KJ3" s="47">
        <f t="shared" si="36"/>
        <v>0</v>
      </c>
      <c r="KK3" s="47">
        <f t="shared" si="36"/>
        <v>0</v>
      </c>
      <c r="KL3" s="47">
        <f t="shared" ref="KL3:KU12" si="37">IF(AND(KL$1&gt;=$G3,KL$1&lt;=$H3),$C3,0)</f>
        <v>0</v>
      </c>
      <c r="KM3" s="47">
        <f t="shared" si="37"/>
        <v>0</v>
      </c>
      <c r="KN3" s="47">
        <f t="shared" si="37"/>
        <v>0</v>
      </c>
      <c r="KO3" s="47">
        <f t="shared" si="37"/>
        <v>0</v>
      </c>
      <c r="KP3" s="47">
        <f t="shared" si="37"/>
        <v>0</v>
      </c>
      <c r="KQ3" s="47">
        <f t="shared" si="37"/>
        <v>0</v>
      </c>
      <c r="KR3" s="47">
        <f t="shared" si="37"/>
        <v>0</v>
      </c>
      <c r="KS3" s="47">
        <f t="shared" si="37"/>
        <v>0</v>
      </c>
      <c r="KT3" s="47">
        <f t="shared" si="37"/>
        <v>0</v>
      </c>
      <c r="KU3" s="47">
        <f t="shared" si="37"/>
        <v>0</v>
      </c>
      <c r="KV3" s="47">
        <f t="shared" ref="KV3:LE12" si="38">IF(AND(KV$1&gt;=$G3,KV$1&lt;=$H3),$C3,0)</f>
        <v>0</v>
      </c>
      <c r="KW3" s="47">
        <f t="shared" si="38"/>
        <v>0</v>
      </c>
      <c r="KX3" s="47">
        <f t="shared" si="38"/>
        <v>0</v>
      </c>
      <c r="KY3" s="47">
        <f t="shared" si="38"/>
        <v>0</v>
      </c>
      <c r="KZ3" s="47">
        <f t="shared" si="38"/>
        <v>0</v>
      </c>
      <c r="LA3" s="47">
        <f t="shared" si="38"/>
        <v>0</v>
      </c>
      <c r="LB3" s="47">
        <f t="shared" si="38"/>
        <v>0</v>
      </c>
      <c r="LC3" s="47">
        <f t="shared" si="38"/>
        <v>0</v>
      </c>
      <c r="LD3" s="47">
        <f t="shared" si="38"/>
        <v>0</v>
      </c>
      <c r="LE3" s="47">
        <f t="shared" si="38"/>
        <v>0</v>
      </c>
      <c r="LF3" s="47">
        <f t="shared" ref="LF3:LO12" si="39">IF(AND(LF$1&gt;=$G3,LF$1&lt;=$H3),$C3,0)</f>
        <v>0</v>
      </c>
      <c r="LG3" s="47">
        <f t="shared" si="39"/>
        <v>0</v>
      </c>
      <c r="LH3" s="47">
        <f t="shared" si="39"/>
        <v>0</v>
      </c>
      <c r="LI3" s="47">
        <f t="shared" si="39"/>
        <v>0</v>
      </c>
      <c r="LJ3" s="47">
        <f t="shared" si="39"/>
        <v>0</v>
      </c>
      <c r="LK3" s="47">
        <f t="shared" si="39"/>
        <v>0</v>
      </c>
      <c r="LL3" s="47">
        <f t="shared" si="39"/>
        <v>0</v>
      </c>
      <c r="LM3" s="47">
        <f t="shared" si="39"/>
        <v>0</v>
      </c>
      <c r="LN3" s="47">
        <f t="shared" si="39"/>
        <v>0</v>
      </c>
      <c r="LO3" s="47">
        <f t="shared" si="39"/>
        <v>0</v>
      </c>
      <c r="LP3" s="47">
        <f t="shared" ref="LP3:LY12" si="40">IF(AND(LP$1&gt;=$G3,LP$1&lt;=$H3),$C3,0)</f>
        <v>0</v>
      </c>
      <c r="LQ3" s="47">
        <f t="shared" si="40"/>
        <v>0</v>
      </c>
      <c r="LR3" s="47">
        <f t="shared" si="40"/>
        <v>0</v>
      </c>
      <c r="LS3" s="47">
        <f t="shared" si="40"/>
        <v>0</v>
      </c>
      <c r="LT3" s="47">
        <f t="shared" si="40"/>
        <v>0</v>
      </c>
      <c r="LU3" s="47">
        <f t="shared" si="40"/>
        <v>0</v>
      </c>
      <c r="LV3" s="47">
        <f t="shared" si="40"/>
        <v>0</v>
      </c>
      <c r="LW3" s="47">
        <f t="shared" si="40"/>
        <v>0</v>
      </c>
      <c r="LX3" s="47">
        <f t="shared" si="40"/>
        <v>0</v>
      </c>
      <c r="LY3" s="47">
        <f t="shared" si="40"/>
        <v>0</v>
      </c>
      <c r="LZ3" s="47">
        <f t="shared" ref="LZ3:MI12" si="41">IF(AND(LZ$1&gt;=$G3,LZ$1&lt;=$H3),$C3,0)</f>
        <v>0</v>
      </c>
      <c r="MA3" s="47">
        <f t="shared" si="41"/>
        <v>0</v>
      </c>
      <c r="MB3" s="47">
        <f t="shared" si="41"/>
        <v>0</v>
      </c>
      <c r="MC3" s="47">
        <f t="shared" si="41"/>
        <v>0</v>
      </c>
      <c r="MD3" s="47">
        <f t="shared" si="41"/>
        <v>0</v>
      </c>
      <c r="ME3" s="47">
        <f t="shared" si="41"/>
        <v>0</v>
      </c>
      <c r="MF3" s="47">
        <f t="shared" si="41"/>
        <v>0</v>
      </c>
      <c r="MG3" s="47">
        <f t="shared" si="41"/>
        <v>0</v>
      </c>
      <c r="MH3" s="47">
        <f t="shared" si="41"/>
        <v>0</v>
      </c>
      <c r="MI3" s="47">
        <f t="shared" si="41"/>
        <v>0</v>
      </c>
      <c r="MJ3" s="47">
        <f t="shared" ref="MJ3:MS12" si="42">IF(AND(MJ$1&gt;=$G3,MJ$1&lt;=$H3),$C3,0)</f>
        <v>0</v>
      </c>
      <c r="MK3" s="47">
        <f t="shared" si="42"/>
        <v>0</v>
      </c>
      <c r="ML3" s="47">
        <f t="shared" si="42"/>
        <v>0</v>
      </c>
      <c r="MM3" s="47">
        <f t="shared" si="42"/>
        <v>0</v>
      </c>
      <c r="MN3" s="47">
        <f t="shared" si="42"/>
        <v>0</v>
      </c>
      <c r="MO3" s="47">
        <f t="shared" si="42"/>
        <v>0</v>
      </c>
      <c r="MP3" s="47">
        <f t="shared" si="42"/>
        <v>0</v>
      </c>
      <c r="MQ3" s="47">
        <f t="shared" si="42"/>
        <v>0</v>
      </c>
      <c r="MR3" s="47">
        <f t="shared" si="42"/>
        <v>0</v>
      </c>
      <c r="MS3" s="47">
        <f t="shared" si="42"/>
        <v>0</v>
      </c>
      <c r="MT3" s="47">
        <f t="shared" ref="MT3:NF12" si="43">IF(AND(MT$1&gt;=$G3,MT$1&lt;=$H3),$C3,0)</f>
        <v>0</v>
      </c>
      <c r="MU3" s="47">
        <f t="shared" si="43"/>
        <v>0</v>
      </c>
      <c r="MV3" s="47">
        <f t="shared" si="43"/>
        <v>0</v>
      </c>
      <c r="MW3" s="47">
        <f t="shared" si="43"/>
        <v>0</v>
      </c>
      <c r="MX3" s="47">
        <f t="shared" si="43"/>
        <v>0</v>
      </c>
      <c r="MY3" s="47">
        <f t="shared" si="43"/>
        <v>0</v>
      </c>
      <c r="MZ3" s="47">
        <f t="shared" si="43"/>
        <v>0</v>
      </c>
      <c r="NA3" s="47">
        <f t="shared" si="43"/>
        <v>0</v>
      </c>
      <c r="NB3" s="47">
        <f t="shared" si="43"/>
        <v>0</v>
      </c>
      <c r="NC3" s="47">
        <f t="shared" si="43"/>
        <v>0</v>
      </c>
      <c r="ND3" s="47">
        <f t="shared" si="43"/>
        <v>0</v>
      </c>
      <c r="NE3" s="47">
        <f t="shared" si="43"/>
        <v>0</v>
      </c>
      <c r="NF3" s="47">
        <f t="shared" si="43"/>
        <v>0</v>
      </c>
    </row>
    <row r="4" spans="1:370" ht="15.75" thickBot="1">
      <c r="A4" s="49" t="s">
        <v>166</v>
      </c>
      <c r="B4" s="49">
        <f>Radar!F4</f>
        <v>0</v>
      </c>
      <c r="C4" s="49">
        <f t="shared" si="6"/>
        <v>0</v>
      </c>
      <c r="D4" s="45">
        <v>1</v>
      </c>
      <c r="E4" s="45">
        <v>0.5</v>
      </c>
      <c r="F4" s="58">
        <f t="shared" ref="F4:F20" si="44">D4/SUM($D$2:$D$20)</f>
        <v>5.2631578947368418E-2</v>
      </c>
      <c r="G4" s="59">
        <f t="shared" si="7"/>
        <v>38.89473684210526</v>
      </c>
      <c r="H4" s="59">
        <f>360*SUM($F$2:F4)+1</f>
        <v>57.84210526315789</v>
      </c>
      <c r="I4" s="49" t="s">
        <v>166</v>
      </c>
      <c r="J4" s="47">
        <f t="shared" si="0"/>
        <v>0</v>
      </c>
      <c r="K4" s="47">
        <f t="shared" si="8"/>
        <v>0</v>
      </c>
      <c r="L4" s="47">
        <f t="shared" si="8"/>
        <v>0</v>
      </c>
      <c r="M4" s="47">
        <f t="shared" si="8"/>
        <v>0</v>
      </c>
      <c r="N4" s="47">
        <f t="shared" si="8"/>
        <v>0</v>
      </c>
      <c r="O4" s="47">
        <f t="shared" si="8"/>
        <v>0</v>
      </c>
      <c r="P4" s="47">
        <f t="shared" si="8"/>
        <v>0</v>
      </c>
      <c r="Q4" s="47">
        <f t="shared" ref="Q4:Q20" si="45">IF(AND(Q$1&gt;=$G4,Q$1&lt;=$H4),$C4,0)</f>
        <v>0</v>
      </c>
      <c r="R4" s="47">
        <f t="shared" si="9"/>
        <v>0</v>
      </c>
      <c r="S4" s="47">
        <f t="shared" si="9"/>
        <v>0</v>
      </c>
      <c r="T4" s="47">
        <f t="shared" si="9"/>
        <v>0</v>
      </c>
      <c r="U4" s="47">
        <f t="shared" si="9"/>
        <v>0</v>
      </c>
      <c r="V4" s="47">
        <f t="shared" si="9"/>
        <v>0</v>
      </c>
      <c r="W4" s="47">
        <f t="shared" si="9"/>
        <v>0</v>
      </c>
      <c r="X4" s="47">
        <f t="shared" si="9"/>
        <v>0</v>
      </c>
      <c r="Y4" s="47">
        <f t="shared" si="9"/>
        <v>0</v>
      </c>
      <c r="Z4" s="47">
        <f t="shared" si="9"/>
        <v>0</v>
      </c>
      <c r="AA4" s="47">
        <f t="shared" si="9"/>
        <v>0</v>
      </c>
      <c r="AB4" s="47">
        <f t="shared" si="10"/>
        <v>0</v>
      </c>
      <c r="AC4" s="47">
        <f t="shared" si="10"/>
        <v>0</v>
      </c>
      <c r="AD4" s="47">
        <f t="shared" si="10"/>
        <v>0</v>
      </c>
      <c r="AE4" s="47">
        <f t="shared" si="10"/>
        <v>0</v>
      </c>
      <c r="AF4" s="47">
        <f t="shared" si="10"/>
        <v>0</v>
      </c>
      <c r="AG4" s="47">
        <f t="shared" si="10"/>
        <v>0</v>
      </c>
      <c r="AH4" s="47">
        <f t="shared" si="10"/>
        <v>0</v>
      </c>
      <c r="AI4" s="47">
        <f t="shared" si="10"/>
        <v>0</v>
      </c>
      <c r="AJ4" s="47">
        <f t="shared" si="10"/>
        <v>0</v>
      </c>
      <c r="AK4" s="47">
        <f t="shared" si="10"/>
        <v>0</v>
      </c>
      <c r="AL4" s="47">
        <f t="shared" si="11"/>
        <v>0</v>
      </c>
      <c r="AM4" s="47">
        <f t="shared" si="11"/>
        <v>0</v>
      </c>
      <c r="AN4" s="47">
        <f t="shared" si="11"/>
        <v>0</v>
      </c>
      <c r="AO4" s="47">
        <f t="shared" si="11"/>
        <v>0</v>
      </c>
      <c r="AP4" s="47">
        <f t="shared" si="11"/>
        <v>0</v>
      </c>
      <c r="AQ4" s="47">
        <f t="shared" si="11"/>
        <v>0</v>
      </c>
      <c r="AR4" s="47">
        <f t="shared" si="11"/>
        <v>0</v>
      </c>
      <c r="AS4" s="47">
        <f t="shared" si="11"/>
        <v>0</v>
      </c>
      <c r="AT4" s="47">
        <f t="shared" si="11"/>
        <v>0</v>
      </c>
      <c r="AU4" s="47">
        <f t="shared" si="11"/>
        <v>0</v>
      </c>
      <c r="AV4" s="47">
        <f t="shared" si="12"/>
        <v>0</v>
      </c>
      <c r="AW4" s="47">
        <f t="shared" si="12"/>
        <v>0</v>
      </c>
      <c r="AX4" s="47">
        <f t="shared" si="12"/>
        <v>0</v>
      </c>
      <c r="AY4" s="47">
        <f t="shared" si="12"/>
        <v>0</v>
      </c>
      <c r="AZ4" s="47">
        <f t="shared" si="12"/>
        <v>0</v>
      </c>
      <c r="BA4" s="47">
        <f t="shared" si="12"/>
        <v>0</v>
      </c>
      <c r="BB4" s="47">
        <f t="shared" si="12"/>
        <v>0</v>
      </c>
      <c r="BC4" s="47">
        <f t="shared" si="12"/>
        <v>0</v>
      </c>
      <c r="BD4" s="47">
        <f t="shared" si="12"/>
        <v>0</v>
      </c>
      <c r="BE4" s="47">
        <f t="shared" si="12"/>
        <v>0</v>
      </c>
      <c r="BF4" s="47">
        <f t="shared" si="13"/>
        <v>0</v>
      </c>
      <c r="BG4" s="47">
        <f t="shared" si="13"/>
        <v>0</v>
      </c>
      <c r="BH4" s="47">
        <f t="shared" si="13"/>
        <v>0</v>
      </c>
      <c r="BI4" s="47">
        <f t="shared" si="13"/>
        <v>0</v>
      </c>
      <c r="BJ4" s="47">
        <f t="shared" si="13"/>
        <v>0</v>
      </c>
      <c r="BK4" s="47">
        <f t="shared" si="13"/>
        <v>0</v>
      </c>
      <c r="BL4" s="47">
        <f t="shared" si="13"/>
        <v>0</v>
      </c>
      <c r="BM4" s="47">
        <f t="shared" si="13"/>
        <v>0</v>
      </c>
      <c r="BN4" s="47">
        <f t="shared" si="13"/>
        <v>0</v>
      </c>
      <c r="BO4" s="47">
        <f t="shared" si="13"/>
        <v>0</v>
      </c>
      <c r="BP4" s="47">
        <f t="shared" si="14"/>
        <v>0</v>
      </c>
      <c r="BQ4" s="47">
        <f t="shared" si="14"/>
        <v>0</v>
      </c>
      <c r="BR4" s="47">
        <f t="shared" si="14"/>
        <v>0</v>
      </c>
      <c r="BS4" s="47">
        <f t="shared" si="14"/>
        <v>0</v>
      </c>
      <c r="BT4" s="47">
        <f t="shared" si="14"/>
        <v>0</v>
      </c>
      <c r="BU4" s="47">
        <f t="shared" si="14"/>
        <v>0</v>
      </c>
      <c r="BV4" s="47">
        <f t="shared" si="14"/>
        <v>0</v>
      </c>
      <c r="BW4" s="47">
        <f t="shared" si="14"/>
        <v>0</v>
      </c>
      <c r="BX4" s="47">
        <f t="shared" si="14"/>
        <v>0</v>
      </c>
      <c r="BY4" s="47">
        <f t="shared" si="14"/>
        <v>0</v>
      </c>
      <c r="BZ4" s="47">
        <f t="shared" si="15"/>
        <v>0</v>
      </c>
      <c r="CA4" s="47">
        <f t="shared" si="15"/>
        <v>0</v>
      </c>
      <c r="CB4" s="47">
        <f t="shared" si="15"/>
        <v>0</v>
      </c>
      <c r="CC4" s="47">
        <f t="shared" si="15"/>
        <v>0</v>
      </c>
      <c r="CD4" s="47">
        <f t="shared" si="15"/>
        <v>0</v>
      </c>
      <c r="CE4" s="47">
        <f t="shared" si="15"/>
        <v>0</v>
      </c>
      <c r="CF4" s="47">
        <f t="shared" si="15"/>
        <v>0</v>
      </c>
      <c r="CG4" s="47">
        <f t="shared" si="15"/>
        <v>0</v>
      </c>
      <c r="CH4" s="47">
        <f t="shared" si="15"/>
        <v>0</v>
      </c>
      <c r="CI4" s="47">
        <f t="shared" si="15"/>
        <v>0</v>
      </c>
      <c r="CJ4" s="47">
        <f t="shared" si="16"/>
        <v>0</v>
      </c>
      <c r="CK4" s="47">
        <f t="shared" si="16"/>
        <v>0</v>
      </c>
      <c r="CL4" s="47">
        <f t="shared" si="16"/>
        <v>0</v>
      </c>
      <c r="CM4" s="47">
        <f t="shared" si="16"/>
        <v>0</v>
      </c>
      <c r="CN4" s="47">
        <f t="shared" si="16"/>
        <v>0</v>
      </c>
      <c r="CO4" s="47">
        <f t="shared" si="16"/>
        <v>0</v>
      </c>
      <c r="CP4" s="47">
        <f t="shared" si="16"/>
        <v>0</v>
      </c>
      <c r="CQ4" s="47">
        <f t="shared" si="16"/>
        <v>0</v>
      </c>
      <c r="CR4" s="47">
        <f t="shared" si="16"/>
        <v>0</v>
      </c>
      <c r="CS4" s="47">
        <f t="shared" si="16"/>
        <v>0</v>
      </c>
      <c r="CT4" s="47">
        <f t="shared" si="17"/>
        <v>0</v>
      </c>
      <c r="CU4" s="47">
        <f t="shared" si="17"/>
        <v>0</v>
      </c>
      <c r="CV4" s="47">
        <f t="shared" si="17"/>
        <v>0</v>
      </c>
      <c r="CW4" s="47">
        <f t="shared" si="17"/>
        <v>0</v>
      </c>
      <c r="CX4" s="47">
        <f t="shared" si="17"/>
        <v>0</v>
      </c>
      <c r="CY4" s="47">
        <f t="shared" si="17"/>
        <v>0</v>
      </c>
      <c r="CZ4" s="47">
        <f t="shared" si="17"/>
        <v>0</v>
      </c>
      <c r="DA4" s="47">
        <f t="shared" si="17"/>
        <v>0</v>
      </c>
      <c r="DB4" s="47">
        <f t="shared" si="17"/>
        <v>0</v>
      </c>
      <c r="DC4" s="47">
        <f t="shared" si="17"/>
        <v>0</v>
      </c>
      <c r="DD4" s="47">
        <f t="shared" si="18"/>
        <v>0</v>
      </c>
      <c r="DE4" s="47">
        <f t="shared" si="18"/>
        <v>0</v>
      </c>
      <c r="DF4" s="47">
        <f t="shared" si="18"/>
        <v>0</v>
      </c>
      <c r="DG4" s="47">
        <f t="shared" si="18"/>
        <v>0</v>
      </c>
      <c r="DH4" s="47">
        <f t="shared" si="18"/>
        <v>0</v>
      </c>
      <c r="DI4" s="47">
        <f t="shared" si="18"/>
        <v>0</v>
      </c>
      <c r="DJ4" s="47">
        <f t="shared" si="18"/>
        <v>0</v>
      </c>
      <c r="DK4" s="47">
        <f t="shared" si="18"/>
        <v>0</v>
      </c>
      <c r="DL4" s="47">
        <f t="shared" si="18"/>
        <v>0</v>
      </c>
      <c r="DM4" s="47">
        <f t="shared" si="18"/>
        <v>0</v>
      </c>
      <c r="DN4" s="47">
        <f t="shared" si="19"/>
        <v>0</v>
      </c>
      <c r="DO4" s="47">
        <f t="shared" si="19"/>
        <v>0</v>
      </c>
      <c r="DP4" s="47">
        <f t="shared" si="19"/>
        <v>0</v>
      </c>
      <c r="DQ4" s="47">
        <f t="shared" si="19"/>
        <v>0</v>
      </c>
      <c r="DR4" s="47">
        <f t="shared" si="19"/>
        <v>0</v>
      </c>
      <c r="DS4" s="47">
        <f t="shared" si="19"/>
        <v>0</v>
      </c>
      <c r="DT4" s="47">
        <f t="shared" si="19"/>
        <v>0</v>
      </c>
      <c r="DU4" s="47">
        <f t="shared" si="19"/>
        <v>0</v>
      </c>
      <c r="DV4" s="47">
        <f t="shared" si="19"/>
        <v>0</v>
      </c>
      <c r="DW4" s="47">
        <f t="shared" si="19"/>
        <v>0</v>
      </c>
      <c r="DX4" s="47">
        <f t="shared" si="20"/>
        <v>0</v>
      </c>
      <c r="DY4" s="47">
        <f t="shared" si="20"/>
        <v>0</v>
      </c>
      <c r="DZ4" s="47">
        <f t="shared" si="20"/>
        <v>0</v>
      </c>
      <c r="EA4" s="47">
        <f t="shared" si="20"/>
        <v>0</v>
      </c>
      <c r="EB4" s="47">
        <f t="shared" si="20"/>
        <v>0</v>
      </c>
      <c r="EC4" s="47">
        <f t="shared" si="20"/>
        <v>0</v>
      </c>
      <c r="ED4" s="47">
        <f t="shared" si="20"/>
        <v>0</v>
      </c>
      <c r="EE4" s="47">
        <f t="shared" si="20"/>
        <v>0</v>
      </c>
      <c r="EF4" s="47">
        <f t="shared" si="20"/>
        <v>0</v>
      </c>
      <c r="EG4" s="47">
        <f t="shared" si="20"/>
        <v>0</v>
      </c>
      <c r="EH4" s="47">
        <f t="shared" si="21"/>
        <v>0</v>
      </c>
      <c r="EI4" s="47">
        <f t="shared" si="21"/>
        <v>0</v>
      </c>
      <c r="EJ4" s="47">
        <f t="shared" si="21"/>
        <v>0</v>
      </c>
      <c r="EK4" s="47">
        <f t="shared" si="21"/>
        <v>0</v>
      </c>
      <c r="EL4" s="47">
        <f t="shared" si="21"/>
        <v>0</v>
      </c>
      <c r="EM4" s="47">
        <f t="shared" si="21"/>
        <v>0</v>
      </c>
      <c r="EN4" s="47">
        <f t="shared" si="21"/>
        <v>0</v>
      </c>
      <c r="EO4" s="47">
        <f t="shared" si="21"/>
        <v>0</v>
      </c>
      <c r="EP4" s="47">
        <f t="shared" si="21"/>
        <v>0</v>
      </c>
      <c r="EQ4" s="47">
        <f t="shared" si="21"/>
        <v>0</v>
      </c>
      <c r="ER4" s="47">
        <f t="shared" si="22"/>
        <v>0</v>
      </c>
      <c r="ES4" s="47">
        <f t="shared" si="22"/>
        <v>0</v>
      </c>
      <c r="ET4" s="47">
        <f t="shared" si="22"/>
        <v>0</v>
      </c>
      <c r="EU4" s="47">
        <f t="shared" si="22"/>
        <v>0</v>
      </c>
      <c r="EV4" s="47">
        <f t="shared" si="22"/>
        <v>0</v>
      </c>
      <c r="EW4" s="47">
        <f t="shared" si="22"/>
        <v>0</v>
      </c>
      <c r="EX4" s="47">
        <f t="shared" si="22"/>
        <v>0</v>
      </c>
      <c r="EY4" s="47">
        <f t="shared" si="22"/>
        <v>0</v>
      </c>
      <c r="EZ4" s="47">
        <f t="shared" si="22"/>
        <v>0</v>
      </c>
      <c r="FA4" s="47">
        <f t="shared" si="22"/>
        <v>0</v>
      </c>
      <c r="FB4" s="47">
        <f t="shared" si="23"/>
        <v>0</v>
      </c>
      <c r="FC4" s="47">
        <f t="shared" si="23"/>
        <v>0</v>
      </c>
      <c r="FD4" s="47">
        <f t="shared" si="23"/>
        <v>0</v>
      </c>
      <c r="FE4" s="47">
        <f t="shared" si="23"/>
        <v>0</v>
      </c>
      <c r="FF4" s="47">
        <f t="shared" si="23"/>
        <v>0</v>
      </c>
      <c r="FG4" s="47">
        <f t="shared" si="23"/>
        <v>0</v>
      </c>
      <c r="FH4" s="47">
        <f t="shared" si="23"/>
        <v>0</v>
      </c>
      <c r="FI4" s="47">
        <f t="shared" si="23"/>
        <v>0</v>
      </c>
      <c r="FJ4" s="47">
        <f t="shared" si="23"/>
        <v>0</v>
      </c>
      <c r="FK4" s="47">
        <f t="shared" si="23"/>
        <v>0</v>
      </c>
      <c r="FL4" s="47">
        <f t="shared" si="24"/>
        <v>0</v>
      </c>
      <c r="FM4" s="47">
        <f t="shared" si="24"/>
        <v>0</v>
      </c>
      <c r="FN4" s="47">
        <f t="shared" si="24"/>
        <v>0</v>
      </c>
      <c r="FO4" s="47">
        <f t="shared" si="24"/>
        <v>0</v>
      </c>
      <c r="FP4" s="47">
        <f t="shared" si="24"/>
        <v>0</v>
      </c>
      <c r="FQ4" s="47">
        <f t="shared" si="24"/>
        <v>0</v>
      </c>
      <c r="FR4" s="47">
        <f t="shared" si="24"/>
        <v>0</v>
      </c>
      <c r="FS4" s="47">
        <f t="shared" si="24"/>
        <v>0</v>
      </c>
      <c r="FT4" s="47">
        <f t="shared" si="24"/>
        <v>0</v>
      </c>
      <c r="FU4" s="47">
        <f t="shared" si="24"/>
        <v>0</v>
      </c>
      <c r="FV4" s="47">
        <f t="shared" si="25"/>
        <v>0</v>
      </c>
      <c r="FW4" s="47">
        <f t="shared" si="25"/>
        <v>0</v>
      </c>
      <c r="FX4" s="47">
        <f t="shared" si="25"/>
        <v>0</v>
      </c>
      <c r="FY4" s="47">
        <f t="shared" si="25"/>
        <v>0</v>
      </c>
      <c r="FZ4" s="47">
        <f t="shared" si="25"/>
        <v>0</v>
      </c>
      <c r="GA4" s="47">
        <f t="shared" si="25"/>
        <v>0</v>
      </c>
      <c r="GB4" s="47">
        <f t="shared" si="25"/>
        <v>0</v>
      </c>
      <c r="GC4" s="47">
        <f t="shared" si="25"/>
        <v>0</v>
      </c>
      <c r="GD4" s="47">
        <f t="shared" si="25"/>
        <v>0</v>
      </c>
      <c r="GE4" s="47">
        <f t="shared" si="25"/>
        <v>0</v>
      </c>
      <c r="GF4" s="47">
        <f t="shared" si="26"/>
        <v>0</v>
      </c>
      <c r="GG4" s="47">
        <f t="shared" si="26"/>
        <v>0</v>
      </c>
      <c r="GH4" s="47">
        <f t="shared" si="26"/>
        <v>0</v>
      </c>
      <c r="GI4" s="47">
        <f t="shared" si="26"/>
        <v>0</v>
      </c>
      <c r="GJ4" s="47">
        <f t="shared" si="26"/>
        <v>0</v>
      </c>
      <c r="GK4" s="47">
        <f t="shared" si="26"/>
        <v>0</v>
      </c>
      <c r="GL4" s="47">
        <f t="shared" si="26"/>
        <v>0</v>
      </c>
      <c r="GM4" s="47">
        <f t="shared" si="26"/>
        <v>0</v>
      </c>
      <c r="GN4" s="47">
        <f t="shared" si="26"/>
        <v>0</v>
      </c>
      <c r="GO4" s="47">
        <f t="shared" si="26"/>
        <v>0</v>
      </c>
      <c r="GP4" s="47">
        <f t="shared" si="27"/>
        <v>0</v>
      </c>
      <c r="GQ4" s="47">
        <f t="shared" si="27"/>
        <v>0</v>
      </c>
      <c r="GR4" s="47">
        <f t="shared" si="27"/>
        <v>0</v>
      </c>
      <c r="GS4" s="47">
        <f t="shared" si="27"/>
        <v>0</v>
      </c>
      <c r="GT4" s="47">
        <f t="shared" si="27"/>
        <v>0</v>
      </c>
      <c r="GU4" s="47">
        <f t="shared" si="27"/>
        <v>0</v>
      </c>
      <c r="GV4" s="47">
        <f t="shared" si="27"/>
        <v>0</v>
      </c>
      <c r="GW4" s="47">
        <f t="shared" si="27"/>
        <v>0</v>
      </c>
      <c r="GX4" s="47">
        <f t="shared" si="27"/>
        <v>0</v>
      </c>
      <c r="GY4" s="47">
        <f t="shared" si="27"/>
        <v>0</v>
      </c>
      <c r="GZ4" s="47">
        <f t="shared" si="28"/>
        <v>0</v>
      </c>
      <c r="HA4" s="47">
        <f t="shared" si="28"/>
        <v>0</v>
      </c>
      <c r="HB4" s="47">
        <f t="shared" si="28"/>
        <v>0</v>
      </c>
      <c r="HC4" s="47">
        <f t="shared" si="28"/>
        <v>0</v>
      </c>
      <c r="HD4" s="47">
        <f t="shared" si="28"/>
        <v>0</v>
      </c>
      <c r="HE4" s="47">
        <f t="shared" si="28"/>
        <v>0</v>
      </c>
      <c r="HF4" s="47">
        <f t="shared" si="28"/>
        <v>0</v>
      </c>
      <c r="HG4" s="47">
        <f t="shared" si="28"/>
        <v>0</v>
      </c>
      <c r="HH4" s="47">
        <f t="shared" si="28"/>
        <v>0</v>
      </c>
      <c r="HI4" s="47">
        <f t="shared" si="28"/>
        <v>0</v>
      </c>
      <c r="HJ4" s="47">
        <f t="shared" si="29"/>
        <v>0</v>
      </c>
      <c r="HK4" s="47">
        <f t="shared" si="29"/>
        <v>0</v>
      </c>
      <c r="HL4" s="47">
        <f t="shared" si="29"/>
        <v>0</v>
      </c>
      <c r="HM4" s="47">
        <f t="shared" si="29"/>
        <v>0</v>
      </c>
      <c r="HN4" s="47">
        <f t="shared" si="29"/>
        <v>0</v>
      </c>
      <c r="HO4" s="47">
        <f t="shared" si="29"/>
        <v>0</v>
      </c>
      <c r="HP4" s="47">
        <f t="shared" si="29"/>
        <v>0</v>
      </c>
      <c r="HQ4" s="47">
        <f t="shared" si="29"/>
        <v>0</v>
      </c>
      <c r="HR4" s="47">
        <f t="shared" si="29"/>
        <v>0</v>
      </c>
      <c r="HS4" s="47">
        <f t="shared" si="29"/>
        <v>0</v>
      </c>
      <c r="HT4" s="47">
        <f t="shared" si="30"/>
        <v>0</v>
      </c>
      <c r="HU4" s="47">
        <f t="shared" si="30"/>
        <v>0</v>
      </c>
      <c r="HV4" s="47">
        <f t="shared" si="30"/>
        <v>0</v>
      </c>
      <c r="HW4" s="47">
        <f t="shared" si="30"/>
        <v>0</v>
      </c>
      <c r="HX4" s="47">
        <f t="shared" si="30"/>
        <v>0</v>
      </c>
      <c r="HY4" s="47">
        <f t="shared" si="30"/>
        <v>0</v>
      </c>
      <c r="HZ4" s="47">
        <f t="shared" si="30"/>
        <v>0</v>
      </c>
      <c r="IA4" s="47">
        <f t="shared" si="30"/>
        <v>0</v>
      </c>
      <c r="IB4" s="47">
        <f t="shared" si="30"/>
        <v>0</v>
      </c>
      <c r="IC4" s="47">
        <f t="shared" si="30"/>
        <v>0</v>
      </c>
      <c r="ID4" s="47">
        <f t="shared" si="31"/>
        <v>0</v>
      </c>
      <c r="IE4" s="47">
        <f t="shared" si="31"/>
        <v>0</v>
      </c>
      <c r="IF4" s="47">
        <f t="shared" si="31"/>
        <v>0</v>
      </c>
      <c r="IG4" s="47">
        <f t="shared" si="31"/>
        <v>0</v>
      </c>
      <c r="IH4" s="47">
        <f t="shared" si="31"/>
        <v>0</v>
      </c>
      <c r="II4" s="47">
        <f t="shared" si="31"/>
        <v>0</v>
      </c>
      <c r="IJ4" s="47">
        <f t="shared" si="31"/>
        <v>0</v>
      </c>
      <c r="IK4" s="47">
        <f t="shared" si="31"/>
        <v>0</v>
      </c>
      <c r="IL4" s="47">
        <f t="shared" si="31"/>
        <v>0</v>
      </c>
      <c r="IM4" s="47">
        <f t="shared" si="31"/>
        <v>0</v>
      </c>
      <c r="IN4" s="47">
        <f t="shared" si="32"/>
        <v>0</v>
      </c>
      <c r="IO4" s="47">
        <f t="shared" si="32"/>
        <v>0</v>
      </c>
      <c r="IP4" s="47">
        <f t="shared" si="32"/>
        <v>0</v>
      </c>
      <c r="IQ4" s="47">
        <f t="shared" si="32"/>
        <v>0</v>
      </c>
      <c r="IR4" s="47">
        <f t="shared" si="32"/>
        <v>0</v>
      </c>
      <c r="IS4" s="47">
        <f t="shared" si="32"/>
        <v>0</v>
      </c>
      <c r="IT4" s="47">
        <f t="shared" si="32"/>
        <v>0</v>
      </c>
      <c r="IU4" s="47">
        <f t="shared" si="32"/>
        <v>0</v>
      </c>
      <c r="IV4" s="47">
        <f t="shared" si="32"/>
        <v>0</v>
      </c>
      <c r="IW4" s="47">
        <f t="shared" si="32"/>
        <v>0</v>
      </c>
      <c r="IX4" s="47">
        <f t="shared" si="33"/>
        <v>0</v>
      </c>
      <c r="IY4" s="47">
        <f t="shared" si="33"/>
        <v>0</v>
      </c>
      <c r="IZ4" s="47">
        <f t="shared" si="33"/>
        <v>0</v>
      </c>
      <c r="JA4" s="47">
        <f t="shared" si="33"/>
        <v>0</v>
      </c>
      <c r="JB4" s="47">
        <f t="shared" si="33"/>
        <v>0</v>
      </c>
      <c r="JC4" s="47">
        <f t="shared" si="33"/>
        <v>0</v>
      </c>
      <c r="JD4" s="47">
        <f t="shared" si="33"/>
        <v>0</v>
      </c>
      <c r="JE4" s="47">
        <f t="shared" si="33"/>
        <v>0</v>
      </c>
      <c r="JF4" s="47">
        <f t="shared" si="33"/>
        <v>0</v>
      </c>
      <c r="JG4" s="47">
        <f t="shared" si="33"/>
        <v>0</v>
      </c>
      <c r="JH4" s="47">
        <f t="shared" si="34"/>
        <v>0</v>
      </c>
      <c r="JI4" s="47">
        <f t="shared" si="34"/>
        <v>0</v>
      </c>
      <c r="JJ4" s="47">
        <f t="shared" si="34"/>
        <v>0</v>
      </c>
      <c r="JK4" s="47">
        <f t="shared" si="34"/>
        <v>0</v>
      </c>
      <c r="JL4" s="47">
        <f t="shared" si="34"/>
        <v>0</v>
      </c>
      <c r="JM4" s="47">
        <f t="shared" si="34"/>
        <v>0</v>
      </c>
      <c r="JN4" s="47">
        <f t="shared" si="34"/>
        <v>0</v>
      </c>
      <c r="JO4" s="47">
        <f t="shared" si="34"/>
        <v>0</v>
      </c>
      <c r="JP4" s="47">
        <f t="shared" si="34"/>
        <v>0</v>
      </c>
      <c r="JQ4" s="47">
        <f t="shared" si="34"/>
        <v>0</v>
      </c>
      <c r="JR4" s="47">
        <f t="shared" si="35"/>
        <v>0</v>
      </c>
      <c r="JS4" s="47">
        <f t="shared" si="35"/>
        <v>0</v>
      </c>
      <c r="JT4" s="47">
        <f t="shared" si="35"/>
        <v>0</v>
      </c>
      <c r="JU4" s="47">
        <f t="shared" si="35"/>
        <v>0</v>
      </c>
      <c r="JV4" s="47">
        <f t="shared" si="35"/>
        <v>0</v>
      </c>
      <c r="JW4" s="47">
        <f t="shared" si="35"/>
        <v>0</v>
      </c>
      <c r="JX4" s="47">
        <f t="shared" si="35"/>
        <v>0</v>
      </c>
      <c r="JY4" s="47">
        <f t="shared" si="35"/>
        <v>0</v>
      </c>
      <c r="JZ4" s="47">
        <f t="shared" si="35"/>
        <v>0</v>
      </c>
      <c r="KA4" s="47">
        <f t="shared" si="35"/>
        <v>0</v>
      </c>
      <c r="KB4" s="47">
        <f t="shared" si="36"/>
        <v>0</v>
      </c>
      <c r="KC4" s="47">
        <f t="shared" si="36"/>
        <v>0</v>
      </c>
      <c r="KD4" s="47">
        <f t="shared" si="36"/>
        <v>0</v>
      </c>
      <c r="KE4" s="47">
        <f t="shared" si="36"/>
        <v>0</v>
      </c>
      <c r="KF4" s="47">
        <f t="shared" si="36"/>
        <v>0</v>
      </c>
      <c r="KG4" s="47">
        <f t="shared" si="36"/>
        <v>0</v>
      </c>
      <c r="KH4" s="47">
        <f t="shared" si="36"/>
        <v>0</v>
      </c>
      <c r="KI4" s="47">
        <f t="shared" si="36"/>
        <v>0</v>
      </c>
      <c r="KJ4" s="47">
        <f t="shared" si="36"/>
        <v>0</v>
      </c>
      <c r="KK4" s="47">
        <f t="shared" si="36"/>
        <v>0</v>
      </c>
      <c r="KL4" s="47">
        <f t="shared" si="37"/>
        <v>0</v>
      </c>
      <c r="KM4" s="47">
        <f t="shared" si="37"/>
        <v>0</v>
      </c>
      <c r="KN4" s="47">
        <f t="shared" si="37"/>
        <v>0</v>
      </c>
      <c r="KO4" s="47">
        <f t="shared" si="37"/>
        <v>0</v>
      </c>
      <c r="KP4" s="47">
        <f t="shared" si="37"/>
        <v>0</v>
      </c>
      <c r="KQ4" s="47">
        <f t="shared" si="37"/>
        <v>0</v>
      </c>
      <c r="KR4" s="47">
        <f t="shared" si="37"/>
        <v>0</v>
      </c>
      <c r="KS4" s="47">
        <f t="shared" si="37"/>
        <v>0</v>
      </c>
      <c r="KT4" s="47">
        <f t="shared" si="37"/>
        <v>0</v>
      </c>
      <c r="KU4" s="47">
        <f t="shared" si="37"/>
        <v>0</v>
      </c>
      <c r="KV4" s="47">
        <f t="shared" si="38"/>
        <v>0</v>
      </c>
      <c r="KW4" s="47">
        <f t="shared" si="38"/>
        <v>0</v>
      </c>
      <c r="KX4" s="47">
        <f t="shared" si="38"/>
        <v>0</v>
      </c>
      <c r="KY4" s="47">
        <f t="shared" si="38"/>
        <v>0</v>
      </c>
      <c r="KZ4" s="47">
        <f t="shared" si="38"/>
        <v>0</v>
      </c>
      <c r="LA4" s="47">
        <f t="shared" si="38"/>
        <v>0</v>
      </c>
      <c r="LB4" s="47">
        <f t="shared" si="38"/>
        <v>0</v>
      </c>
      <c r="LC4" s="47">
        <f t="shared" si="38"/>
        <v>0</v>
      </c>
      <c r="LD4" s="47">
        <f t="shared" si="38"/>
        <v>0</v>
      </c>
      <c r="LE4" s="47">
        <f t="shared" si="38"/>
        <v>0</v>
      </c>
      <c r="LF4" s="47">
        <f t="shared" si="39"/>
        <v>0</v>
      </c>
      <c r="LG4" s="47">
        <f t="shared" si="39"/>
        <v>0</v>
      </c>
      <c r="LH4" s="47">
        <f t="shared" si="39"/>
        <v>0</v>
      </c>
      <c r="LI4" s="47">
        <f t="shared" si="39"/>
        <v>0</v>
      </c>
      <c r="LJ4" s="47">
        <f t="shared" si="39"/>
        <v>0</v>
      </c>
      <c r="LK4" s="47">
        <f t="shared" si="39"/>
        <v>0</v>
      </c>
      <c r="LL4" s="47">
        <f t="shared" si="39"/>
        <v>0</v>
      </c>
      <c r="LM4" s="47">
        <f t="shared" si="39"/>
        <v>0</v>
      </c>
      <c r="LN4" s="47">
        <f t="shared" si="39"/>
        <v>0</v>
      </c>
      <c r="LO4" s="47">
        <f t="shared" si="39"/>
        <v>0</v>
      </c>
      <c r="LP4" s="47">
        <f t="shared" si="40"/>
        <v>0</v>
      </c>
      <c r="LQ4" s="47">
        <f t="shared" si="40"/>
        <v>0</v>
      </c>
      <c r="LR4" s="47">
        <f t="shared" si="40"/>
        <v>0</v>
      </c>
      <c r="LS4" s="47">
        <f t="shared" si="40"/>
        <v>0</v>
      </c>
      <c r="LT4" s="47">
        <f t="shared" si="40"/>
        <v>0</v>
      </c>
      <c r="LU4" s="47">
        <f t="shared" si="40"/>
        <v>0</v>
      </c>
      <c r="LV4" s="47">
        <f t="shared" si="40"/>
        <v>0</v>
      </c>
      <c r="LW4" s="47">
        <f t="shared" si="40"/>
        <v>0</v>
      </c>
      <c r="LX4" s="47">
        <f t="shared" si="40"/>
        <v>0</v>
      </c>
      <c r="LY4" s="47">
        <f t="shared" si="40"/>
        <v>0</v>
      </c>
      <c r="LZ4" s="47">
        <f t="shared" si="41"/>
        <v>0</v>
      </c>
      <c r="MA4" s="47">
        <f t="shared" si="41"/>
        <v>0</v>
      </c>
      <c r="MB4" s="47">
        <f t="shared" si="41"/>
        <v>0</v>
      </c>
      <c r="MC4" s="47">
        <f t="shared" si="41"/>
        <v>0</v>
      </c>
      <c r="MD4" s="47">
        <f t="shared" si="41"/>
        <v>0</v>
      </c>
      <c r="ME4" s="47">
        <f t="shared" si="41"/>
        <v>0</v>
      </c>
      <c r="MF4" s="47">
        <f t="shared" si="41"/>
        <v>0</v>
      </c>
      <c r="MG4" s="47">
        <f t="shared" si="41"/>
        <v>0</v>
      </c>
      <c r="MH4" s="47">
        <f t="shared" si="41"/>
        <v>0</v>
      </c>
      <c r="MI4" s="47">
        <f t="shared" si="41"/>
        <v>0</v>
      </c>
      <c r="MJ4" s="47">
        <f t="shared" si="42"/>
        <v>0</v>
      </c>
      <c r="MK4" s="47">
        <f t="shared" si="42"/>
        <v>0</v>
      </c>
      <c r="ML4" s="47">
        <f t="shared" si="42"/>
        <v>0</v>
      </c>
      <c r="MM4" s="47">
        <f t="shared" si="42"/>
        <v>0</v>
      </c>
      <c r="MN4" s="47">
        <f t="shared" si="42"/>
        <v>0</v>
      </c>
      <c r="MO4" s="47">
        <f t="shared" si="42"/>
        <v>0</v>
      </c>
      <c r="MP4" s="47">
        <f t="shared" si="42"/>
        <v>0</v>
      </c>
      <c r="MQ4" s="47">
        <f t="shared" si="42"/>
        <v>0</v>
      </c>
      <c r="MR4" s="47">
        <f t="shared" si="42"/>
        <v>0</v>
      </c>
      <c r="MS4" s="47">
        <f t="shared" si="42"/>
        <v>0</v>
      </c>
      <c r="MT4" s="47">
        <f t="shared" si="43"/>
        <v>0</v>
      </c>
      <c r="MU4" s="47">
        <f t="shared" si="43"/>
        <v>0</v>
      </c>
      <c r="MV4" s="47">
        <f t="shared" si="43"/>
        <v>0</v>
      </c>
      <c r="MW4" s="47">
        <f t="shared" si="43"/>
        <v>0</v>
      </c>
      <c r="MX4" s="47">
        <f t="shared" si="43"/>
        <v>0</v>
      </c>
      <c r="MY4" s="47">
        <f t="shared" si="43"/>
        <v>0</v>
      </c>
      <c r="MZ4" s="47">
        <f t="shared" si="43"/>
        <v>0</v>
      </c>
      <c r="NA4" s="47">
        <f t="shared" si="43"/>
        <v>0</v>
      </c>
      <c r="NB4" s="47">
        <f t="shared" si="43"/>
        <v>0</v>
      </c>
      <c r="NC4" s="47">
        <f t="shared" si="43"/>
        <v>0</v>
      </c>
      <c r="ND4" s="47">
        <f t="shared" si="43"/>
        <v>0</v>
      </c>
      <c r="NE4" s="47">
        <f t="shared" si="43"/>
        <v>0</v>
      </c>
      <c r="NF4" s="47">
        <f t="shared" si="43"/>
        <v>0</v>
      </c>
    </row>
    <row r="5" spans="1:370" ht="15.75" thickBot="1">
      <c r="A5" s="49" t="s">
        <v>168</v>
      </c>
      <c r="B5" s="49">
        <f>Radar!F5</f>
        <v>0</v>
      </c>
      <c r="C5" s="49">
        <f t="shared" si="6"/>
        <v>0</v>
      </c>
      <c r="D5" s="45">
        <v>1</v>
      </c>
      <c r="E5" s="45">
        <v>0.5</v>
      </c>
      <c r="F5" s="58">
        <f t="shared" si="44"/>
        <v>5.2631578947368418E-2</v>
      </c>
      <c r="G5" s="59">
        <f t="shared" si="7"/>
        <v>57.84210526315789</v>
      </c>
      <c r="H5" s="59">
        <f>360*SUM($F$2:F5)+1</f>
        <v>76.78947368421052</v>
      </c>
      <c r="I5" s="49" t="s">
        <v>168</v>
      </c>
      <c r="J5" s="47">
        <f t="shared" si="0"/>
        <v>0</v>
      </c>
      <c r="K5" s="47">
        <f t="shared" si="8"/>
        <v>0</v>
      </c>
      <c r="L5" s="47">
        <f t="shared" si="8"/>
        <v>0</v>
      </c>
      <c r="M5" s="47">
        <f t="shared" si="8"/>
        <v>0</v>
      </c>
      <c r="N5" s="47">
        <f t="shared" si="8"/>
        <v>0</v>
      </c>
      <c r="O5" s="47">
        <f t="shared" si="8"/>
        <v>0</v>
      </c>
      <c r="P5" s="47">
        <f t="shared" si="8"/>
        <v>0</v>
      </c>
      <c r="Q5" s="47">
        <f t="shared" si="45"/>
        <v>0</v>
      </c>
      <c r="R5" s="47">
        <f t="shared" si="9"/>
        <v>0</v>
      </c>
      <c r="S5" s="47">
        <f t="shared" si="9"/>
        <v>0</v>
      </c>
      <c r="T5" s="47">
        <f t="shared" si="9"/>
        <v>0</v>
      </c>
      <c r="U5" s="47">
        <f t="shared" si="9"/>
        <v>0</v>
      </c>
      <c r="V5" s="47">
        <f t="shared" si="9"/>
        <v>0</v>
      </c>
      <c r="W5" s="47">
        <f t="shared" si="9"/>
        <v>0</v>
      </c>
      <c r="X5" s="47">
        <f t="shared" si="9"/>
        <v>0</v>
      </c>
      <c r="Y5" s="47">
        <f t="shared" si="9"/>
        <v>0</v>
      </c>
      <c r="Z5" s="47">
        <f t="shared" si="9"/>
        <v>0</v>
      </c>
      <c r="AA5" s="47">
        <f t="shared" si="9"/>
        <v>0</v>
      </c>
      <c r="AB5" s="47">
        <f t="shared" si="10"/>
        <v>0</v>
      </c>
      <c r="AC5" s="47">
        <f t="shared" si="10"/>
        <v>0</v>
      </c>
      <c r="AD5" s="47">
        <f t="shared" si="10"/>
        <v>0</v>
      </c>
      <c r="AE5" s="47">
        <f t="shared" si="10"/>
        <v>0</v>
      </c>
      <c r="AF5" s="47">
        <f t="shared" si="10"/>
        <v>0</v>
      </c>
      <c r="AG5" s="47">
        <f t="shared" si="10"/>
        <v>0</v>
      </c>
      <c r="AH5" s="47">
        <f t="shared" si="10"/>
        <v>0</v>
      </c>
      <c r="AI5" s="47">
        <f t="shared" si="10"/>
        <v>0</v>
      </c>
      <c r="AJ5" s="47">
        <f t="shared" si="10"/>
        <v>0</v>
      </c>
      <c r="AK5" s="47">
        <f t="shared" si="10"/>
        <v>0</v>
      </c>
      <c r="AL5" s="47">
        <f t="shared" si="11"/>
        <v>0</v>
      </c>
      <c r="AM5" s="47">
        <f t="shared" si="11"/>
        <v>0</v>
      </c>
      <c r="AN5" s="47">
        <f t="shared" si="11"/>
        <v>0</v>
      </c>
      <c r="AO5" s="47">
        <f t="shared" si="11"/>
        <v>0</v>
      </c>
      <c r="AP5" s="47">
        <f t="shared" si="11"/>
        <v>0</v>
      </c>
      <c r="AQ5" s="47">
        <f t="shared" si="11"/>
        <v>0</v>
      </c>
      <c r="AR5" s="47">
        <f t="shared" si="11"/>
        <v>0</v>
      </c>
      <c r="AS5" s="47">
        <f t="shared" si="11"/>
        <v>0</v>
      </c>
      <c r="AT5" s="47">
        <f t="shared" si="11"/>
        <v>0</v>
      </c>
      <c r="AU5" s="47">
        <f t="shared" si="11"/>
        <v>0</v>
      </c>
      <c r="AV5" s="47">
        <f t="shared" si="12"/>
        <v>0</v>
      </c>
      <c r="AW5" s="47">
        <f t="shared" si="12"/>
        <v>0</v>
      </c>
      <c r="AX5" s="47">
        <f t="shared" si="12"/>
        <v>0</v>
      </c>
      <c r="AY5" s="47">
        <f t="shared" si="12"/>
        <v>0</v>
      </c>
      <c r="AZ5" s="47">
        <f t="shared" si="12"/>
        <v>0</v>
      </c>
      <c r="BA5" s="47">
        <f t="shared" si="12"/>
        <v>0</v>
      </c>
      <c r="BB5" s="47">
        <f t="shared" si="12"/>
        <v>0</v>
      </c>
      <c r="BC5" s="47">
        <f t="shared" si="12"/>
        <v>0</v>
      </c>
      <c r="BD5" s="47">
        <f t="shared" si="12"/>
        <v>0</v>
      </c>
      <c r="BE5" s="47">
        <f t="shared" si="12"/>
        <v>0</v>
      </c>
      <c r="BF5" s="47">
        <f t="shared" si="13"/>
        <v>0</v>
      </c>
      <c r="BG5" s="47">
        <f t="shared" si="13"/>
        <v>0</v>
      </c>
      <c r="BH5" s="47">
        <f t="shared" si="13"/>
        <v>0</v>
      </c>
      <c r="BI5" s="47">
        <f t="shared" si="13"/>
        <v>0</v>
      </c>
      <c r="BJ5" s="47">
        <f t="shared" si="13"/>
        <v>0</v>
      </c>
      <c r="BK5" s="47">
        <f t="shared" si="13"/>
        <v>0</v>
      </c>
      <c r="BL5" s="47">
        <f t="shared" si="13"/>
        <v>0</v>
      </c>
      <c r="BM5" s="47">
        <f t="shared" si="13"/>
        <v>0</v>
      </c>
      <c r="BN5" s="47">
        <f t="shared" si="13"/>
        <v>0</v>
      </c>
      <c r="BO5" s="47">
        <f t="shared" si="13"/>
        <v>0</v>
      </c>
      <c r="BP5" s="47">
        <f t="shared" si="14"/>
        <v>0</v>
      </c>
      <c r="BQ5" s="47">
        <f t="shared" si="14"/>
        <v>0</v>
      </c>
      <c r="BR5" s="47">
        <f t="shared" si="14"/>
        <v>0</v>
      </c>
      <c r="BS5" s="47">
        <f t="shared" si="14"/>
        <v>0</v>
      </c>
      <c r="BT5" s="47">
        <f t="shared" si="14"/>
        <v>0</v>
      </c>
      <c r="BU5" s="47">
        <f t="shared" si="14"/>
        <v>0</v>
      </c>
      <c r="BV5" s="47">
        <f t="shared" si="14"/>
        <v>0</v>
      </c>
      <c r="BW5" s="47">
        <f t="shared" si="14"/>
        <v>0</v>
      </c>
      <c r="BX5" s="47">
        <f t="shared" si="14"/>
        <v>0</v>
      </c>
      <c r="BY5" s="47">
        <f t="shared" si="14"/>
        <v>0</v>
      </c>
      <c r="BZ5" s="47">
        <f t="shared" si="15"/>
        <v>0</v>
      </c>
      <c r="CA5" s="47">
        <f t="shared" si="15"/>
        <v>0</v>
      </c>
      <c r="CB5" s="47">
        <f t="shared" si="15"/>
        <v>0</v>
      </c>
      <c r="CC5" s="47">
        <f t="shared" si="15"/>
        <v>0</v>
      </c>
      <c r="CD5" s="47">
        <f t="shared" si="15"/>
        <v>0</v>
      </c>
      <c r="CE5" s="47">
        <f t="shared" si="15"/>
        <v>0</v>
      </c>
      <c r="CF5" s="47">
        <f t="shared" si="15"/>
        <v>0</v>
      </c>
      <c r="CG5" s="47">
        <f t="shared" si="15"/>
        <v>0</v>
      </c>
      <c r="CH5" s="47">
        <f t="shared" si="15"/>
        <v>0</v>
      </c>
      <c r="CI5" s="47">
        <f t="shared" si="15"/>
        <v>0</v>
      </c>
      <c r="CJ5" s="47">
        <f t="shared" si="16"/>
        <v>0</v>
      </c>
      <c r="CK5" s="47">
        <f t="shared" si="16"/>
        <v>0</v>
      </c>
      <c r="CL5" s="47">
        <f t="shared" si="16"/>
        <v>0</v>
      </c>
      <c r="CM5" s="47">
        <f t="shared" si="16"/>
        <v>0</v>
      </c>
      <c r="CN5" s="47">
        <f t="shared" si="16"/>
        <v>0</v>
      </c>
      <c r="CO5" s="47">
        <f t="shared" si="16"/>
        <v>0</v>
      </c>
      <c r="CP5" s="47">
        <f t="shared" si="16"/>
        <v>0</v>
      </c>
      <c r="CQ5" s="47">
        <f t="shared" si="16"/>
        <v>0</v>
      </c>
      <c r="CR5" s="47">
        <f t="shared" si="16"/>
        <v>0</v>
      </c>
      <c r="CS5" s="47">
        <f t="shared" si="16"/>
        <v>0</v>
      </c>
      <c r="CT5" s="47">
        <f t="shared" si="17"/>
        <v>0</v>
      </c>
      <c r="CU5" s="47">
        <f t="shared" si="17"/>
        <v>0</v>
      </c>
      <c r="CV5" s="47">
        <f t="shared" si="17"/>
        <v>0</v>
      </c>
      <c r="CW5" s="47">
        <f t="shared" si="17"/>
        <v>0</v>
      </c>
      <c r="CX5" s="47">
        <f t="shared" si="17"/>
        <v>0</v>
      </c>
      <c r="CY5" s="47">
        <f t="shared" si="17"/>
        <v>0</v>
      </c>
      <c r="CZ5" s="47">
        <f t="shared" si="17"/>
        <v>0</v>
      </c>
      <c r="DA5" s="47">
        <f t="shared" si="17"/>
        <v>0</v>
      </c>
      <c r="DB5" s="47">
        <f t="shared" si="17"/>
        <v>0</v>
      </c>
      <c r="DC5" s="47">
        <f t="shared" si="17"/>
        <v>0</v>
      </c>
      <c r="DD5" s="47">
        <f t="shared" si="18"/>
        <v>0</v>
      </c>
      <c r="DE5" s="47">
        <f t="shared" si="18"/>
        <v>0</v>
      </c>
      <c r="DF5" s="47">
        <f t="shared" si="18"/>
        <v>0</v>
      </c>
      <c r="DG5" s="47">
        <f t="shared" si="18"/>
        <v>0</v>
      </c>
      <c r="DH5" s="47">
        <f t="shared" si="18"/>
        <v>0</v>
      </c>
      <c r="DI5" s="47">
        <f t="shared" si="18"/>
        <v>0</v>
      </c>
      <c r="DJ5" s="47">
        <f t="shared" si="18"/>
        <v>0</v>
      </c>
      <c r="DK5" s="47">
        <f t="shared" si="18"/>
        <v>0</v>
      </c>
      <c r="DL5" s="47">
        <f t="shared" si="18"/>
        <v>0</v>
      </c>
      <c r="DM5" s="47">
        <f t="shared" si="18"/>
        <v>0</v>
      </c>
      <c r="DN5" s="47">
        <f t="shared" si="19"/>
        <v>0</v>
      </c>
      <c r="DO5" s="47">
        <f t="shared" si="19"/>
        <v>0</v>
      </c>
      <c r="DP5" s="47">
        <f t="shared" si="19"/>
        <v>0</v>
      </c>
      <c r="DQ5" s="47">
        <f t="shared" si="19"/>
        <v>0</v>
      </c>
      <c r="DR5" s="47">
        <f t="shared" si="19"/>
        <v>0</v>
      </c>
      <c r="DS5" s="47">
        <f t="shared" si="19"/>
        <v>0</v>
      </c>
      <c r="DT5" s="47">
        <f t="shared" si="19"/>
        <v>0</v>
      </c>
      <c r="DU5" s="47">
        <f t="shared" si="19"/>
        <v>0</v>
      </c>
      <c r="DV5" s="47">
        <f t="shared" si="19"/>
        <v>0</v>
      </c>
      <c r="DW5" s="47">
        <f t="shared" si="19"/>
        <v>0</v>
      </c>
      <c r="DX5" s="47">
        <f t="shared" si="20"/>
        <v>0</v>
      </c>
      <c r="DY5" s="47">
        <f t="shared" si="20"/>
        <v>0</v>
      </c>
      <c r="DZ5" s="47">
        <f t="shared" si="20"/>
        <v>0</v>
      </c>
      <c r="EA5" s="47">
        <f t="shared" si="20"/>
        <v>0</v>
      </c>
      <c r="EB5" s="47">
        <f t="shared" si="20"/>
        <v>0</v>
      </c>
      <c r="EC5" s="47">
        <f t="shared" si="20"/>
        <v>0</v>
      </c>
      <c r="ED5" s="47">
        <f t="shared" si="20"/>
        <v>0</v>
      </c>
      <c r="EE5" s="47">
        <f t="shared" si="20"/>
        <v>0</v>
      </c>
      <c r="EF5" s="47">
        <f t="shared" si="20"/>
        <v>0</v>
      </c>
      <c r="EG5" s="47">
        <f t="shared" si="20"/>
        <v>0</v>
      </c>
      <c r="EH5" s="47">
        <f t="shared" si="21"/>
        <v>0</v>
      </c>
      <c r="EI5" s="47">
        <f t="shared" si="21"/>
        <v>0</v>
      </c>
      <c r="EJ5" s="47">
        <f t="shared" si="21"/>
        <v>0</v>
      </c>
      <c r="EK5" s="47">
        <f t="shared" si="21"/>
        <v>0</v>
      </c>
      <c r="EL5" s="47">
        <f t="shared" si="21"/>
        <v>0</v>
      </c>
      <c r="EM5" s="47">
        <f t="shared" si="21"/>
        <v>0</v>
      </c>
      <c r="EN5" s="47">
        <f t="shared" si="21"/>
        <v>0</v>
      </c>
      <c r="EO5" s="47">
        <f t="shared" si="21"/>
        <v>0</v>
      </c>
      <c r="EP5" s="47">
        <f t="shared" si="21"/>
        <v>0</v>
      </c>
      <c r="EQ5" s="47">
        <f t="shared" si="21"/>
        <v>0</v>
      </c>
      <c r="ER5" s="47">
        <f t="shared" si="22"/>
        <v>0</v>
      </c>
      <c r="ES5" s="47">
        <f t="shared" si="22"/>
        <v>0</v>
      </c>
      <c r="ET5" s="47">
        <f t="shared" si="22"/>
        <v>0</v>
      </c>
      <c r="EU5" s="47">
        <f t="shared" si="22"/>
        <v>0</v>
      </c>
      <c r="EV5" s="47">
        <f t="shared" si="22"/>
        <v>0</v>
      </c>
      <c r="EW5" s="47">
        <f t="shared" si="22"/>
        <v>0</v>
      </c>
      <c r="EX5" s="47">
        <f t="shared" si="22"/>
        <v>0</v>
      </c>
      <c r="EY5" s="47">
        <f t="shared" si="22"/>
        <v>0</v>
      </c>
      <c r="EZ5" s="47">
        <f t="shared" si="22"/>
        <v>0</v>
      </c>
      <c r="FA5" s="47">
        <f t="shared" si="22"/>
        <v>0</v>
      </c>
      <c r="FB5" s="47">
        <f t="shared" si="23"/>
        <v>0</v>
      </c>
      <c r="FC5" s="47">
        <f t="shared" si="23"/>
        <v>0</v>
      </c>
      <c r="FD5" s="47">
        <f t="shared" si="23"/>
        <v>0</v>
      </c>
      <c r="FE5" s="47">
        <f t="shared" si="23"/>
        <v>0</v>
      </c>
      <c r="FF5" s="47">
        <f t="shared" si="23"/>
        <v>0</v>
      </c>
      <c r="FG5" s="47">
        <f t="shared" si="23"/>
        <v>0</v>
      </c>
      <c r="FH5" s="47">
        <f t="shared" si="23"/>
        <v>0</v>
      </c>
      <c r="FI5" s="47">
        <f t="shared" si="23"/>
        <v>0</v>
      </c>
      <c r="FJ5" s="47">
        <f t="shared" si="23"/>
        <v>0</v>
      </c>
      <c r="FK5" s="47">
        <f t="shared" si="23"/>
        <v>0</v>
      </c>
      <c r="FL5" s="47">
        <f t="shared" si="24"/>
        <v>0</v>
      </c>
      <c r="FM5" s="47">
        <f t="shared" si="24"/>
        <v>0</v>
      </c>
      <c r="FN5" s="47">
        <f t="shared" si="24"/>
        <v>0</v>
      </c>
      <c r="FO5" s="47">
        <f t="shared" si="24"/>
        <v>0</v>
      </c>
      <c r="FP5" s="47">
        <f t="shared" si="24"/>
        <v>0</v>
      </c>
      <c r="FQ5" s="47">
        <f t="shared" si="24"/>
        <v>0</v>
      </c>
      <c r="FR5" s="47">
        <f t="shared" si="24"/>
        <v>0</v>
      </c>
      <c r="FS5" s="47">
        <f t="shared" si="24"/>
        <v>0</v>
      </c>
      <c r="FT5" s="47">
        <f t="shared" si="24"/>
        <v>0</v>
      </c>
      <c r="FU5" s="47">
        <f t="shared" si="24"/>
        <v>0</v>
      </c>
      <c r="FV5" s="47">
        <f t="shared" si="25"/>
        <v>0</v>
      </c>
      <c r="FW5" s="47">
        <f t="shared" si="25"/>
        <v>0</v>
      </c>
      <c r="FX5" s="47">
        <f t="shared" si="25"/>
        <v>0</v>
      </c>
      <c r="FY5" s="47">
        <f t="shared" si="25"/>
        <v>0</v>
      </c>
      <c r="FZ5" s="47">
        <f t="shared" si="25"/>
        <v>0</v>
      </c>
      <c r="GA5" s="47">
        <f t="shared" si="25"/>
        <v>0</v>
      </c>
      <c r="GB5" s="47">
        <f t="shared" si="25"/>
        <v>0</v>
      </c>
      <c r="GC5" s="47">
        <f t="shared" si="25"/>
        <v>0</v>
      </c>
      <c r="GD5" s="47">
        <f t="shared" si="25"/>
        <v>0</v>
      </c>
      <c r="GE5" s="47">
        <f t="shared" si="25"/>
        <v>0</v>
      </c>
      <c r="GF5" s="47">
        <f t="shared" si="26"/>
        <v>0</v>
      </c>
      <c r="GG5" s="47">
        <f t="shared" si="26"/>
        <v>0</v>
      </c>
      <c r="GH5" s="47">
        <f t="shared" si="26"/>
        <v>0</v>
      </c>
      <c r="GI5" s="47">
        <f t="shared" si="26"/>
        <v>0</v>
      </c>
      <c r="GJ5" s="47">
        <f t="shared" si="26"/>
        <v>0</v>
      </c>
      <c r="GK5" s="47">
        <f t="shared" si="26"/>
        <v>0</v>
      </c>
      <c r="GL5" s="47">
        <f t="shared" si="26"/>
        <v>0</v>
      </c>
      <c r="GM5" s="47">
        <f t="shared" si="26"/>
        <v>0</v>
      </c>
      <c r="GN5" s="47">
        <f t="shared" si="26"/>
        <v>0</v>
      </c>
      <c r="GO5" s="47">
        <f t="shared" si="26"/>
        <v>0</v>
      </c>
      <c r="GP5" s="47">
        <f t="shared" si="27"/>
        <v>0</v>
      </c>
      <c r="GQ5" s="47">
        <f t="shared" si="27"/>
        <v>0</v>
      </c>
      <c r="GR5" s="47">
        <f t="shared" si="27"/>
        <v>0</v>
      </c>
      <c r="GS5" s="47">
        <f t="shared" si="27"/>
        <v>0</v>
      </c>
      <c r="GT5" s="47">
        <f t="shared" si="27"/>
        <v>0</v>
      </c>
      <c r="GU5" s="47">
        <f t="shared" si="27"/>
        <v>0</v>
      </c>
      <c r="GV5" s="47">
        <f t="shared" si="27"/>
        <v>0</v>
      </c>
      <c r="GW5" s="47">
        <f t="shared" si="27"/>
        <v>0</v>
      </c>
      <c r="GX5" s="47">
        <f t="shared" si="27"/>
        <v>0</v>
      </c>
      <c r="GY5" s="47">
        <f t="shared" si="27"/>
        <v>0</v>
      </c>
      <c r="GZ5" s="47">
        <f t="shared" si="28"/>
        <v>0</v>
      </c>
      <c r="HA5" s="47">
        <f t="shared" si="28"/>
        <v>0</v>
      </c>
      <c r="HB5" s="47">
        <f t="shared" si="28"/>
        <v>0</v>
      </c>
      <c r="HC5" s="47">
        <f t="shared" si="28"/>
        <v>0</v>
      </c>
      <c r="HD5" s="47">
        <f t="shared" si="28"/>
        <v>0</v>
      </c>
      <c r="HE5" s="47">
        <f t="shared" si="28"/>
        <v>0</v>
      </c>
      <c r="HF5" s="47">
        <f t="shared" si="28"/>
        <v>0</v>
      </c>
      <c r="HG5" s="47">
        <f t="shared" si="28"/>
        <v>0</v>
      </c>
      <c r="HH5" s="47">
        <f t="shared" si="28"/>
        <v>0</v>
      </c>
      <c r="HI5" s="47">
        <f t="shared" si="28"/>
        <v>0</v>
      </c>
      <c r="HJ5" s="47">
        <f t="shared" si="29"/>
        <v>0</v>
      </c>
      <c r="HK5" s="47">
        <f t="shared" si="29"/>
        <v>0</v>
      </c>
      <c r="HL5" s="47">
        <f t="shared" si="29"/>
        <v>0</v>
      </c>
      <c r="HM5" s="47">
        <f t="shared" si="29"/>
        <v>0</v>
      </c>
      <c r="HN5" s="47">
        <f t="shared" si="29"/>
        <v>0</v>
      </c>
      <c r="HO5" s="47">
        <f t="shared" si="29"/>
        <v>0</v>
      </c>
      <c r="HP5" s="47">
        <f t="shared" si="29"/>
        <v>0</v>
      </c>
      <c r="HQ5" s="47">
        <f t="shared" si="29"/>
        <v>0</v>
      </c>
      <c r="HR5" s="47">
        <f t="shared" si="29"/>
        <v>0</v>
      </c>
      <c r="HS5" s="47">
        <f t="shared" si="29"/>
        <v>0</v>
      </c>
      <c r="HT5" s="47">
        <f t="shared" si="30"/>
        <v>0</v>
      </c>
      <c r="HU5" s="47">
        <f t="shared" si="30"/>
        <v>0</v>
      </c>
      <c r="HV5" s="47">
        <f t="shared" si="30"/>
        <v>0</v>
      </c>
      <c r="HW5" s="47">
        <f t="shared" si="30"/>
        <v>0</v>
      </c>
      <c r="HX5" s="47">
        <f t="shared" si="30"/>
        <v>0</v>
      </c>
      <c r="HY5" s="47">
        <f t="shared" si="30"/>
        <v>0</v>
      </c>
      <c r="HZ5" s="47">
        <f t="shared" si="30"/>
        <v>0</v>
      </c>
      <c r="IA5" s="47">
        <f t="shared" si="30"/>
        <v>0</v>
      </c>
      <c r="IB5" s="47">
        <f t="shared" si="30"/>
        <v>0</v>
      </c>
      <c r="IC5" s="47">
        <f t="shared" si="30"/>
        <v>0</v>
      </c>
      <c r="ID5" s="47">
        <f t="shared" si="31"/>
        <v>0</v>
      </c>
      <c r="IE5" s="47">
        <f t="shared" si="31"/>
        <v>0</v>
      </c>
      <c r="IF5" s="47">
        <f t="shared" si="31"/>
        <v>0</v>
      </c>
      <c r="IG5" s="47">
        <f t="shared" si="31"/>
        <v>0</v>
      </c>
      <c r="IH5" s="47">
        <f t="shared" si="31"/>
        <v>0</v>
      </c>
      <c r="II5" s="47">
        <f t="shared" si="31"/>
        <v>0</v>
      </c>
      <c r="IJ5" s="47">
        <f t="shared" si="31"/>
        <v>0</v>
      </c>
      <c r="IK5" s="47">
        <f t="shared" si="31"/>
        <v>0</v>
      </c>
      <c r="IL5" s="47">
        <f t="shared" si="31"/>
        <v>0</v>
      </c>
      <c r="IM5" s="47">
        <f t="shared" si="31"/>
        <v>0</v>
      </c>
      <c r="IN5" s="47">
        <f t="shared" si="32"/>
        <v>0</v>
      </c>
      <c r="IO5" s="47">
        <f t="shared" si="32"/>
        <v>0</v>
      </c>
      <c r="IP5" s="47">
        <f t="shared" si="32"/>
        <v>0</v>
      </c>
      <c r="IQ5" s="47">
        <f t="shared" si="32"/>
        <v>0</v>
      </c>
      <c r="IR5" s="47">
        <f t="shared" si="32"/>
        <v>0</v>
      </c>
      <c r="IS5" s="47">
        <f t="shared" si="32"/>
        <v>0</v>
      </c>
      <c r="IT5" s="47">
        <f t="shared" si="32"/>
        <v>0</v>
      </c>
      <c r="IU5" s="47">
        <f t="shared" si="32"/>
        <v>0</v>
      </c>
      <c r="IV5" s="47">
        <f t="shared" si="32"/>
        <v>0</v>
      </c>
      <c r="IW5" s="47">
        <f t="shared" si="32"/>
        <v>0</v>
      </c>
      <c r="IX5" s="47">
        <f t="shared" si="33"/>
        <v>0</v>
      </c>
      <c r="IY5" s="47">
        <f t="shared" si="33"/>
        <v>0</v>
      </c>
      <c r="IZ5" s="47">
        <f t="shared" si="33"/>
        <v>0</v>
      </c>
      <c r="JA5" s="47">
        <f t="shared" si="33"/>
        <v>0</v>
      </c>
      <c r="JB5" s="47">
        <f t="shared" si="33"/>
        <v>0</v>
      </c>
      <c r="JC5" s="47">
        <f t="shared" si="33"/>
        <v>0</v>
      </c>
      <c r="JD5" s="47">
        <f t="shared" si="33"/>
        <v>0</v>
      </c>
      <c r="JE5" s="47">
        <f t="shared" si="33"/>
        <v>0</v>
      </c>
      <c r="JF5" s="47">
        <f t="shared" si="33"/>
        <v>0</v>
      </c>
      <c r="JG5" s="47">
        <f t="shared" si="33"/>
        <v>0</v>
      </c>
      <c r="JH5" s="47">
        <f t="shared" si="34"/>
        <v>0</v>
      </c>
      <c r="JI5" s="47">
        <f t="shared" si="34"/>
        <v>0</v>
      </c>
      <c r="JJ5" s="47">
        <f t="shared" si="34"/>
        <v>0</v>
      </c>
      <c r="JK5" s="47">
        <f t="shared" si="34"/>
        <v>0</v>
      </c>
      <c r="JL5" s="47">
        <f t="shared" si="34"/>
        <v>0</v>
      </c>
      <c r="JM5" s="47">
        <f t="shared" si="34"/>
        <v>0</v>
      </c>
      <c r="JN5" s="47">
        <f t="shared" si="34"/>
        <v>0</v>
      </c>
      <c r="JO5" s="47">
        <f t="shared" si="34"/>
        <v>0</v>
      </c>
      <c r="JP5" s="47">
        <f t="shared" si="34"/>
        <v>0</v>
      </c>
      <c r="JQ5" s="47">
        <f t="shared" si="34"/>
        <v>0</v>
      </c>
      <c r="JR5" s="47">
        <f t="shared" si="35"/>
        <v>0</v>
      </c>
      <c r="JS5" s="47">
        <f t="shared" si="35"/>
        <v>0</v>
      </c>
      <c r="JT5" s="47">
        <f t="shared" si="35"/>
        <v>0</v>
      </c>
      <c r="JU5" s="47">
        <f t="shared" si="35"/>
        <v>0</v>
      </c>
      <c r="JV5" s="47">
        <f t="shared" si="35"/>
        <v>0</v>
      </c>
      <c r="JW5" s="47">
        <f t="shared" si="35"/>
        <v>0</v>
      </c>
      <c r="JX5" s="47">
        <f t="shared" si="35"/>
        <v>0</v>
      </c>
      <c r="JY5" s="47">
        <f t="shared" si="35"/>
        <v>0</v>
      </c>
      <c r="JZ5" s="47">
        <f t="shared" si="35"/>
        <v>0</v>
      </c>
      <c r="KA5" s="47">
        <f t="shared" si="35"/>
        <v>0</v>
      </c>
      <c r="KB5" s="47">
        <f t="shared" si="36"/>
        <v>0</v>
      </c>
      <c r="KC5" s="47">
        <f t="shared" si="36"/>
        <v>0</v>
      </c>
      <c r="KD5" s="47">
        <f t="shared" si="36"/>
        <v>0</v>
      </c>
      <c r="KE5" s="47">
        <f t="shared" si="36"/>
        <v>0</v>
      </c>
      <c r="KF5" s="47">
        <f t="shared" si="36"/>
        <v>0</v>
      </c>
      <c r="KG5" s="47">
        <f t="shared" si="36"/>
        <v>0</v>
      </c>
      <c r="KH5" s="47">
        <f t="shared" si="36"/>
        <v>0</v>
      </c>
      <c r="KI5" s="47">
        <f t="shared" si="36"/>
        <v>0</v>
      </c>
      <c r="KJ5" s="47">
        <f t="shared" si="36"/>
        <v>0</v>
      </c>
      <c r="KK5" s="47">
        <f t="shared" si="36"/>
        <v>0</v>
      </c>
      <c r="KL5" s="47">
        <f t="shared" si="37"/>
        <v>0</v>
      </c>
      <c r="KM5" s="47">
        <f t="shared" si="37"/>
        <v>0</v>
      </c>
      <c r="KN5" s="47">
        <f t="shared" si="37"/>
        <v>0</v>
      </c>
      <c r="KO5" s="47">
        <f t="shared" si="37"/>
        <v>0</v>
      </c>
      <c r="KP5" s="47">
        <f t="shared" si="37"/>
        <v>0</v>
      </c>
      <c r="KQ5" s="47">
        <f t="shared" si="37"/>
        <v>0</v>
      </c>
      <c r="KR5" s="47">
        <f t="shared" si="37"/>
        <v>0</v>
      </c>
      <c r="KS5" s="47">
        <f t="shared" si="37"/>
        <v>0</v>
      </c>
      <c r="KT5" s="47">
        <f t="shared" si="37"/>
        <v>0</v>
      </c>
      <c r="KU5" s="47">
        <f t="shared" si="37"/>
        <v>0</v>
      </c>
      <c r="KV5" s="47">
        <f t="shared" si="38"/>
        <v>0</v>
      </c>
      <c r="KW5" s="47">
        <f t="shared" si="38"/>
        <v>0</v>
      </c>
      <c r="KX5" s="47">
        <f t="shared" si="38"/>
        <v>0</v>
      </c>
      <c r="KY5" s="47">
        <f t="shared" si="38"/>
        <v>0</v>
      </c>
      <c r="KZ5" s="47">
        <f t="shared" si="38"/>
        <v>0</v>
      </c>
      <c r="LA5" s="47">
        <f t="shared" si="38"/>
        <v>0</v>
      </c>
      <c r="LB5" s="47">
        <f t="shared" si="38"/>
        <v>0</v>
      </c>
      <c r="LC5" s="47">
        <f t="shared" si="38"/>
        <v>0</v>
      </c>
      <c r="LD5" s="47">
        <f t="shared" si="38"/>
        <v>0</v>
      </c>
      <c r="LE5" s="47">
        <f t="shared" si="38"/>
        <v>0</v>
      </c>
      <c r="LF5" s="47">
        <f t="shared" si="39"/>
        <v>0</v>
      </c>
      <c r="LG5" s="47">
        <f t="shared" si="39"/>
        <v>0</v>
      </c>
      <c r="LH5" s="47">
        <f t="shared" si="39"/>
        <v>0</v>
      </c>
      <c r="LI5" s="47">
        <f t="shared" si="39"/>
        <v>0</v>
      </c>
      <c r="LJ5" s="47">
        <f t="shared" si="39"/>
        <v>0</v>
      </c>
      <c r="LK5" s="47">
        <f t="shared" si="39"/>
        <v>0</v>
      </c>
      <c r="LL5" s="47">
        <f t="shared" si="39"/>
        <v>0</v>
      </c>
      <c r="LM5" s="47">
        <f t="shared" si="39"/>
        <v>0</v>
      </c>
      <c r="LN5" s="47">
        <f t="shared" si="39"/>
        <v>0</v>
      </c>
      <c r="LO5" s="47">
        <f t="shared" si="39"/>
        <v>0</v>
      </c>
      <c r="LP5" s="47">
        <f t="shared" si="40"/>
        <v>0</v>
      </c>
      <c r="LQ5" s="47">
        <f t="shared" si="40"/>
        <v>0</v>
      </c>
      <c r="LR5" s="47">
        <f t="shared" si="40"/>
        <v>0</v>
      </c>
      <c r="LS5" s="47">
        <f t="shared" si="40"/>
        <v>0</v>
      </c>
      <c r="LT5" s="47">
        <f t="shared" si="40"/>
        <v>0</v>
      </c>
      <c r="LU5" s="47">
        <f t="shared" si="40"/>
        <v>0</v>
      </c>
      <c r="LV5" s="47">
        <f t="shared" si="40"/>
        <v>0</v>
      </c>
      <c r="LW5" s="47">
        <f t="shared" si="40"/>
        <v>0</v>
      </c>
      <c r="LX5" s="47">
        <f t="shared" si="40"/>
        <v>0</v>
      </c>
      <c r="LY5" s="47">
        <f t="shared" si="40"/>
        <v>0</v>
      </c>
      <c r="LZ5" s="47">
        <f t="shared" si="41"/>
        <v>0</v>
      </c>
      <c r="MA5" s="47">
        <f t="shared" si="41"/>
        <v>0</v>
      </c>
      <c r="MB5" s="47">
        <f t="shared" si="41"/>
        <v>0</v>
      </c>
      <c r="MC5" s="47">
        <f t="shared" si="41"/>
        <v>0</v>
      </c>
      <c r="MD5" s="47">
        <f t="shared" si="41"/>
        <v>0</v>
      </c>
      <c r="ME5" s="47">
        <f t="shared" si="41"/>
        <v>0</v>
      </c>
      <c r="MF5" s="47">
        <f t="shared" si="41"/>
        <v>0</v>
      </c>
      <c r="MG5" s="47">
        <f t="shared" si="41"/>
        <v>0</v>
      </c>
      <c r="MH5" s="47">
        <f t="shared" si="41"/>
        <v>0</v>
      </c>
      <c r="MI5" s="47">
        <f t="shared" si="41"/>
        <v>0</v>
      </c>
      <c r="MJ5" s="47">
        <f t="shared" si="42"/>
        <v>0</v>
      </c>
      <c r="MK5" s="47">
        <f t="shared" si="42"/>
        <v>0</v>
      </c>
      <c r="ML5" s="47">
        <f t="shared" si="42"/>
        <v>0</v>
      </c>
      <c r="MM5" s="47">
        <f t="shared" si="42"/>
        <v>0</v>
      </c>
      <c r="MN5" s="47">
        <f t="shared" si="42"/>
        <v>0</v>
      </c>
      <c r="MO5" s="47">
        <f t="shared" si="42"/>
        <v>0</v>
      </c>
      <c r="MP5" s="47">
        <f t="shared" si="42"/>
        <v>0</v>
      </c>
      <c r="MQ5" s="47">
        <f t="shared" si="42"/>
        <v>0</v>
      </c>
      <c r="MR5" s="47">
        <f t="shared" si="42"/>
        <v>0</v>
      </c>
      <c r="MS5" s="47">
        <f t="shared" si="42"/>
        <v>0</v>
      </c>
      <c r="MT5" s="47">
        <f t="shared" si="43"/>
        <v>0</v>
      </c>
      <c r="MU5" s="47">
        <f t="shared" si="43"/>
        <v>0</v>
      </c>
      <c r="MV5" s="47">
        <f t="shared" si="43"/>
        <v>0</v>
      </c>
      <c r="MW5" s="47">
        <f t="shared" si="43"/>
        <v>0</v>
      </c>
      <c r="MX5" s="47">
        <f t="shared" si="43"/>
        <v>0</v>
      </c>
      <c r="MY5" s="47">
        <f t="shared" si="43"/>
        <v>0</v>
      </c>
      <c r="MZ5" s="47">
        <f t="shared" si="43"/>
        <v>0</v>
      </c>
      <c r="NA5" s="47">
        <f t="shared" si="43"/>
        <v>0</v>
      </c>
      <c r="NB5" s="47">
        <f t="shared" si="43"/>
        <v>0</v>
      </c>
      <c r="NC5" s="47">
        <f t="shared" si="43"/>
        <v>0</v>
      </c>
      <c r="ND5" s="47">
        <f t="shared" si="43"/>
        <v>0</v>
      </c>
      <c r="NE5" s="47">
        <f t="shared" si="43"/>
        <v>0</v>
      </c>
      <c r="NF5" s="47">
        <f t="shared" si="43"/>
        <v>0</v>
      </c>
    </row>
    <row r="6" spans="1:370" ht="15.75" thickBot="1">
      <c r="A6" s="49" t="s">
        <v>170</v>
      </c>
      <c r="B6" s="49">
        <f>Radar!F6</f>
        <v>0</v>
      </c>
      <c r="C6" s="49">
        <f t="shared" si="6"/>
        <v>0</v>
      </c>
      <c r="D6" s="45">
        <v>1</v>
      </c>
      <c r="E6" s="45">
        <v>0.5</v>
      </c>
      <c r="F6" s="58">
        <f t="shared" si="44"/>
        <v>5.2631578947368418E-2</v>
      </c>
      <c r="G6" s="59">
        <f t="shared" si="7"/>
        <v>76.78947368421052</v>
      </c>
      <c r="H6" s="59">
        <f>360*SUM($F$2:F6)+1</f>
        <v>95.73684210526315</v>
      </c>
      <c r="I6" s="49" t="s">
        <v>170</v>
      </c>
      <c r="J6" s="47">
        <f t="shared" si="0"/>
        <v>0</v>
      </c>
      <c r="K6" s="47">
        <f t="shared" si="8"/>
        <v>0</v>
      </c>
      <c r="L6" s="47">
        <f t="shared" si="8"/>
        <v>0</v>
      </c>
      <c r="M6" s="47">
        <f t="shared" si="8"/>
        <v>0</v>
      </c>
      <c r="N6" s="47">
        <f t="shared" si="8"/>
        <v>0</v>
      </c>
      <c r="O6" s="47">
        <f t="shared" si="8"/>
        <v>0</v>
      </c>
      <c r="P6" s="47">
        <f t="shared" si="8"/>
        <v>0</v>
      </c>
      <c r="Q6" s="47">
        <f t="shared" si="45"/>
        <v>0</v>
      </c>
      <c r="R6" s="47">
        <f t="shared" si="9"/>
        <v>0</v>
      </c>
      <c r="S6" s="47">
        <f t="shared" si="9"/>
        <v>0</v>
      </c>
      <c r="T6" s="47">
        <f t="shared" si="9"/>
        <v>0</v>
      </c>
      <c r="U6" s="47">
        <f t="shared" si="9"/>
        <v>0</v>
      </c>
      <c r="V6" s="47">
        <f t="shared" si="9"/>
        <v>0</v>
      </c>
      <c r="W6" s="47">
        <f t="shared" si="9"/>
        <v>0</v>
      </c>
      <c r="X6" s="47">
        <f t="shared" si="9"/>
        <v>0</v>
      </c>
      <c r="Y6" s="47">
        <f t="shared" si="9"/>
        <v>0</v>
      </c>
      <c r="Z6" s="47">
        <f t="shared" si="9"/>
        <v>0</v>
      </c>
      <c r="AA6" s="47">
        <f t="shared" si="9"/>
        <v>0</v>
      </c>
      <c r="AB6" s="47">
        <f t="shared" si="10"/>
        <v>0</v>
      </c>
      <c r="AC6" s="47">
        <f t="shared" si="10"/>
        <v>0</v>
      </c>
      <c r="AD6" s="47">
        <f t="shared" si="10"/>
        <v>0</v>
      </c>
      <c r="AE6" s="47">
        <f t="shared" si="10"/>
        <v>0</v>
      </c>
      <c r="AF6" s="47">
        <f t="shared" si="10"/>
        <v>0</v>
      </c>
      <c r="AG6" s="47">
        <f t="shared" si="10"/>
        <v>0</v>
      </c>
      <c r="AH6" s="47">
        <f t="shared" si="10"/>
        <v>0</v>
      </c>
      <c r="AI6" s="47">
        <f t="shared" si="10"/>
        <v>0</v>
      </c>
      <c r="AJ6" s="47">
        <f t="shared" si="10"/>
        <v>0</v>
      </c>
      <c r="AK6" s="47">
        <f t="shared" si="10"/>
        <v>0</v>
      </c>
      <c r="AL6" s="47">
        <f t="shared" si="11"/>
        <v>0</v>
      </c>
      <c r="AM6" s="47">
        <f t="shared" si="11"/>
        <v>0</v>
      </c>
      <c r="AN6" s="47">
        <f t="shared" si="11"/>
        <v>0</v>
      </c>
      <c r="AO6" s="47">
        <f t="shared" si="11"/>
        <v>0</v>
      </c>
      <c r="AP6" s="47">
        <f t="shared" si="11"/>
        <v>0</v>
      </c>
      <c r="AQ6" s="47">
        <f t="shared" si="11"/>
        <v>0</v>
      </c>
      <c r="AR6" s="47">
        <f t="shared" si="11"/>
        <v>0</v>
      </c>
      <c r="AS6" s="47">
        <f t="shared" si="11"/>
        <v>0</v>
      </c>
      <c r="AT6" s="47">
        <f t="shared" si="11"/>
        <v>0</v>
      </c>
      <c r="AU6" s="47">
        <f t="shared" si="11"/>
        <v>0</v>
      </c>
      <c r="AV6" s="47">
        <f t="shared" si="12"/>
        <v>0</v>
      </c>
      <c r="AW6" s="47">
        <f t="shared" si="12"/>
        <v>0</v>
      </c>
      <c r="AX6" s="47">
        <f t="shared" si="12"/>
        <v>0</v>
      </c>
      <c r="AY6" s="47">
        <f t="shared" si="12"/>
        <v>0</v>
      </c>
      <c r="AZ6" s="47">
        <f t="shared" si="12"/>
        <v>0</v>
      </c>
      <c r="BA6" s="47">
        <f t="shared" si="12"/>
        <v>0</v>
      </c>
      <c r="BB6" s="47">
        <f t="shared" si="12"/>
        <v>0</v>
      </c>
      <c r="BC6" s="47">
        <f t="shared" si="12"/>
        <v>0</v>
      </c>
      <c r="BD6" s="47">
        <f t="shared" si="12"/>
        <v>0</v>
      </c>
      <c r="BE6" s="47">
        <f t="shared" si="12"/>
        <v>0</v>
      </c>
      <c r="BF6" s="47">
        <f t="shared" si="13"/>
        <v>0</v>
      </c>
      <c r="BG6" s="47">
        <f t="shared" si="13"/>
        <v>0</v>
      </c>
      <c r="BH6" s="47">
        <f t="shared" si="13"/>
        <v>0</v>
      </c>
      <c r="BI6" s="47">
        <f t="shared" si="13"/>
        <v>0</v>
      </c>
      <c r="BJ6" s="47">
        <f t="shared" si="13"/>
        <v>0</v>
      </c>
      <c r="BK6" s="47">
        <f t="shared" si="13"/>
        <v>0</v>
      </c>
      <c r="BL6" s="47">
        <f t="shared" si="13"/>
        <v>0</v>
      </c>
      <c r="BM6" s="47">
        <f t="shared" si="13"/>
        <v>0</v>
      </c>
      <c r="BN6" s="47">
        <f t="shared" si="13"/>
        <v>0</v>
      </c>
      <c r="BO6" s="47">
        <f t="shared" si="13"/>
        <v>0</v>
      </c>
      <c r="BP6" s="47">
        <f t="shared" si="14"/>
        <v>0</v>
      </c>
      <c r="BQ6" s="47">
        <f t="shared" si="14"/>
        <v>0</v>
      </c>
      <c r="BR6" s="47">
        <f t="shared" si="14"/>
        <v>0</v>
      </c>
      <c r="BS6" s="47">
        <f t="shared" si="14"/>
        <v>0</v>
      </c>
      <c r="BT6" s="47">
        <f t="shared" si="14"/>
        <v>0</v>
      </c>
      <c r="BU6" s="47">
        <f t="shared" si="14"/>
        <v>0</v>
      </c>
      <c r="BV6" s="47">
        <f t="shared" si="14"/>
        <v>0</v>
      </c>
      <c r="BW6" s="47">
        <f t="shared" si="14"/>
        <v>0</v>
      </c>
      <c r="BX6" s="47">
        <f t="shared" si="14"/>
        <v>0</v>
      </c>
      <c r="BY6" s="47">
        <f t="shared" si="14"/>
        <v>0</v>
      </c>
      <c r="BZ6" s="47">
        <f t="shared" si="15"/>
        <v>0</v>
      </c>
      <c r="CA6" s="47">
        <f t="shared" si="15"/>
        <v>0</v>
      </c>
      <c r="CB6" s="47">
        <f t="shared" si="15"/>
        <v>0</v>
      </c>
      <c r="CC6" s="47">
        <f t="shared" si="15"/>
        <v>0</v>
      </c>
      <c r="CD6" s="47">
        <f t="shared" si="15"/>
        <v>0</v>
      </c>
      <c r="CE6" s="47">
        <f t="shared" si="15"/>
        <v>0</v>
      </c>
      <c r="CF6" s="47">
        <f t="shared" si="15"/>
        <v>0</v>
      </c>
      <c r="CG6" s="47">
        <f t="shared" si="15"/>
        <v>0</v>
      </c>
      <c r="CH6" s="47">
        <f t="shared" si="15"/>
        <v>0</v>
      </c>
      <c r="CI6" s="47">
        <f t="shared" si="15"/>
        <v>0</v>
      </c>
      <c r="CJ6" s="47">
        <f t="shared" si="16"/>
        <v>0</v>
      </c>
      <c r="CK6" s="47">
        <f t="shared" si="16"/>
        <v>0</v>
      </c>
      <c r="CL6" s="47">
        <f t="shared" si="16"/>
        <v>0</v>
      </c>
      <c r="CM6" s="47">
        <f t="shared" si="16"/>
        <v>0</v>
      </c>
      <c r="CN6" s="47">
        <f t="shared" si="16"/>
        <v>0</v>
      </c>
      <c r="CO6" s="47">
        <f t="shared" si="16"/>
        <v>0</v>
      </c>
      <c r="CP6" s="47">
        <f t="shared" si="16"/>
        <v>0</v>
      </c>
      <c r="CQ6" s="47">
        <f t="shared" si="16"/>
        <v>0</v>
      </c>
      <c r="CR6" s="47">
        <f t="shared" si="16"/>
        <v>0</v>
      </c>
      <c r="CS6" s="47">
        <f t="shared" si="16"/>
        <v>0</v>
      </c>
      <c r="CT6" s="47">
        <f t="shared" si="17"/>
        <v>0</v>
      </c>
      <c r="CU6" s="47">
        <f t="shared" si="17"/>
        <v>0</v>
      </c>
      <c r="CV6" s="47">
        <f t="shared" si="17"/>
        <v>0</v>
      </c>
      <c r="CW6" s="47">
        <f t="shared" si="17"/>
        <v>0</v>
      </c>
      <c r="CX6" s="47">
        <f t="shared" si="17"/>
        <v>0</v>
      </c>
      <c r="CY6" s="47">
        <f t="shared" si="17"/>
        <v>0</v>
      </c>
      <c r="CZ6" s="47">
        <f t="shared" si="17"/>
        <v>0</v>
      </c>
      <c r="DA6" s="47">
        <f t="shared" si="17"/>
        <v>0</v>
      </c>
      <c r="DB6" s="47">
        <f t="shared" si="17"/>
        <v>0</v>
      </c>
      <c r="DC6" s="47">
        <f t="shared" si="17"/>
        <v>0</v>
      </c>
      <c r="DD6" s="47">
        <f t="shared" si="18"/>
        <v>0</v>
      </c>
      <c r="DE6" s="47">
        <f t="shared" si="18"/>
        <v>0</v>
      </c>
      <c r="DF6" s="47">
        <f t="shared" si="18"/>
        <v>0</v>
      </c>
      <c r="DG6" s="47">
        <f t="shared" si="18"/>
        <v>0</v>
      </c>
      <c r="DH6" s="47">
        <f t="shared" si="18"/>
        <v>0</v>
      </c>
      <c r="DI6" s="47">
        <f t="shared" si="18"/>
        <v>0</v>
      </c>
      <c r="DJ6" s="47">
        <f t="shared" si="18"/>
        <v>0</v>
      </c>
      <c r="DK6" s="47">
        <f t="shared" si="18"/>
        <v>0</v>
      </c>
      <c r="DL6" s="47">
        <f t="shared" si="18"/>
        <v>0</v>
      </c>
      <c r="DM6" s="47">
        <f t="shared" si="18"/>
        <v>0</v>
      </c>
      <c r="DN6" s="47">
        <f t="shared" si="19"/>
        <v>0</v>
      </c>
      <c r="DO6" s="47">
        <f t="shared" si="19"/>
        <v>0</v>
      </c>
      <c r="DP6" s="47">
        <f t="shared" si="19"/>
        <v>0</v>
      </c>
      <c r="DQ6" s="47">
        <f t="shared" si="19"/>
        <v>0</v>
      </c>
      <c r="DR6" s="47">
        <f t="shared" si="19"/>
        <v>0</v>
      </c>
      <c r="DS6" s="47">
        <f t="shared" si="19"/>
        <v>0</v>
      </c>
      <c r="DT6" s="47">
        <f t="shared" si="19"/>
        <v>0</v>
      </c>
      <c r="DU6" s="47">
        <f t="shared" si="19"/>
        <v>0</v>
      </c>
      <c r="DV6" s="47">
        <f t="shared" si="19"/>
        <v>0</v>
      </c>
      <c r="DW6" s="47">
        <f t="shared" si="19"/>
        <v>0</v>
      </c>
      <c r="DX6" s="47">
        <f t="shared" si="20"/>
        <v>0</v>
      </c>
      <c r="DY6" s="47">
        <f t="shared" si="20"/>
        <v>0</v>
      </c>
      <c r="DZ6" s="47">
        <f t="shared" si="20"/>
        <v>0</v>
      </c>
      <c r="EA6" s="47">
        <f t="shared" si="20"/>
        <v>0</v>
      </c>
      <c r="EB6" s="47">
        <f t="shared" si="20"/>
        <v>0</v>
      </c>
      <c r="EC6" s="47">
        <f t="shared" si="20"/>
        <v>0</v>
      </c>
      <c r="ED6" s="47">
        <f t="shared" si="20"/>
        <v>0</v>
      </c>
      <c r="EE6" s="47">
        <f t="shared" si="20"/>
        <v>0</v>
      </c>
      <c r="EF6" s="47">
        <f t="shared" si="20"/>
        <v>0</v>
      </c>
      <c r="EG6" s="47">
        <f t="shared" si="20"/>
        <v>0</v>
      </c>
      <c r="EH6" s="47">
        <f t="shared" si="21"/>
        <v>0</v>
      </c>
      <c r="EI6" s="47">
        <f t="shared" si="21"/>
        <v>0</v>
      </c>
      <c r="EJ6" s="47">
        <f t="shared" si="21"/>
        <v>0</v>
      </c>
      <c r="EK6" s="47">
        <f t="shared" si="21"/>
        <v>0</v>
      </c>
      <c r="EL6" s="47">
        <f t="shared" si="21"/>
        <v>0</v>
      </c>
      <c r="EM6" s="47">
        <f t="shared" si="21"/>
        <v>0</v>
      </c>
      <c r="EN6" s="47">
        <f t="shared" si="21"/>
        <v>0</v>
      </c>
      <c r="EO6" s="47">
        <f t="shared" si="21"/>
        <v>0</v>
      </c>
      <c r="EP6" s="47">
        <f t="shared" si="21"/>
        <v>0</v>
      </c>
      <c r="EQ6" s="47">
        <f t="shared" si="21"/>
        <v>0</v>
      </c>
      <c r="ER6" s="47">
        <f t="shared" si="22"/>
        <v>0</v>
      </c>
      <c r="ES6" s="47">
        <f t="shared" si="22"/>
        <v>0</v>
      </c>
      <c r="ET6" s="47">
        <f t="shared" si="22"/>
        <v>0</v>
      </c>
      <c r="EU6" s="47">
        <f t="shared" si="22"/>
        <v>0</v>
      </c>
      <c r="EV6" s="47">
        <f t="shared" si="22"/>
        <v>0</v>
      </c>
      <c r="EW6" s="47">
        <f t="shared" si="22"/>
        <v>0</v>
      </c>
      <c r="EX6" s="47">
        <f t="shared" si="22"/>
        <v>0</v>
      </c>
      <c r="EY6" s="47">
        <f t="shared" si="22"/>
        <v>0</v>
      </c>
      <c r="EZ6" s="47">
        <f t="shared" si="22"/>
        <v>0</v>
      </c>
      <c r="FA6" s="47">
        <f t="shared" si="22"/>
        <v>0</v>
      </c>
      <c r="FB6" s="47">
        <f t="shared" si="23"/>
        <v>0</v>
      </c>
      <c r="FC6" s="47">
        <f t="shared" si="23"/>
        <v>0</v>
      </c>
      <c r="FD6" s="47">
        <f t="shared" si="23"/>
        <v>0</v>
      </c>
      <c r="FE6" s="47">
        <f t="shared" si="23"/>
        <v>0</v>
      </c>
      <c r="FF6" s="47">
        <f t="shared" si="23"/>
        <v>0</v>
      </c>
      <c r="FG6" s="47">
        <f t="shared" si="23"/>
        <v>0</v>
      </c>
      <c r="FH6" s="47">
        <f t="shared" si="23"/>
        <v>0</v>
      </c>
      <c r="FI6" s="47">
        <f t="shared" si="23"/>
        <v>0</v>
      </c>
      <c r="FJ6" s="47">
        <f t="shared" si="23"/>
        <v>0</v>
      </c>
      <c r="FK6" s="47">
        <f t="shared" si="23"/>
        <v>0</v>
      </c>
      <c r="FL6" s="47">
        <f t="shared" si="24"/>
        <v>0</v>
      </c>
      <c r="FM6" s="47">
        <f t="shared" si="24"/>
        <v>0</v>
      </c>
      <c r="FN6" s="47">
        <f t="shared" si="24"/>
        <v>0</v>
      </c>
      <c r="FO6" s="47">
        <f t="shared" si="24"/>
        <v>0</v>
      </c>
      <c r="FP6" s="47">
        <f t="shared" si="24"/>
        <v>0</v>
      </c>
      <c r="FQ6" s="47">
        <f t="shared" si="24"/>
        <v>0</v>
      </c>
      <c r="FR6" s="47">
        <f t="shared" si="24"/>
        <v>0</v>
      </c>
      <c r="FS6" s="47">
        <f t="shared" si="24"/>
        <v>0</v>
      </c>
      <c r="FT6" s="47">
        <f t="shared" si="24"/>
        <v>0</v>
      </c>
      <c r="FU6" s="47">
        <f t="shared" si="24"/>
        <v>0</v>
      </c>
      <c r="FV6" s="47">
        <f t="shared" si="25"/>
        <v>0</v>
      </c>
      <c r="FW6" s="47">
        <f t="shared" si="25"/>
        <v>0</v>
      </c>
      <c r="FX6" s="47">
        <f t="shared" si="25"/>
        <v>0</v>
      </c>
      <c r="FY6" s="47">
        <f t="shared" si="25"/>
        <v>0</v>
      </c>
      <c r="FZ6" s="47">
        <f t="shared" si="25"/>
        <v>0</v>
      </c>
      <c r="GA6" s="47">
        <f t="shared" si="25"/>
        <v>0</v>
      </c>
      <c r="GB6" s="47">
        <f t="shared" si="25"/>
        <v>0</v>
      </c>
      <c r="GC6" s="47">
        <f t="shared" si="25"/>
        <v>0</v>
      </c>
      <c r="GD6" s="47">
        <f t="shared" si="25"/>
        <v>0</v>
      </c>
      <c r="GE6" s="47">
        <f t="shared" si="25"/>
        <v>0</v>
      </c>
      <c r="GF6" s="47">
        <f t="shared" si="26"/>
        <v>0</v>
      </c>
      <c r="GG6" s="47">
        <f t="shared" si="26"/>
        <v>0</v>
      </c>
      <c r="GH6" s="47">
        <f t="shared" si="26"/>
        <v>0</v>
      </c>
      <c r="GI6" s="47">
        <f t="shared" si="26"/>
        <v>0</v>
      </c>
      <c r="GJ6" s="47">
        <f t="shared" si="26"/>
        <v>0</v>
      </c>
      <c r="GK6" s="47">
        <f t="shared" si="26"/>
        <v>0</v>
      </c>
      <c r="GL6" s="47">
        <f t="shared" si="26"/>
        <v>0</v>
      </c>
      <c r="GM6" s="47">
        <f t="shared" si="26"/>
        <v>0</v>
      </c>
      <c r="GN6" s="47">
        <f t="shared" si="26"/>
        <v>0</v>
      </c>
      <c r="GO6" s="47">
        <f t="shared" si="26"/>
        <v>0</v>
      </c>
      <c r="GP6" s="47">
        <f t="shared" si="27"/>
        <v>0</v>
      </c>
      <c r="GQ6" s="47">
        <f t="shared" si="27"/>
        <v>0</v>
      </c>
      <c r="GR6" s="47">
        <f t="shared" si="27"/>
        <v>0</v>
      </c>
      <c r="GS6" s="47">
        <f t="shared" si="27"/>
        <v>0</v>
      </c>
      <c r="GT6" s="47">
        <f t="shared" si="27"/>
        <v>0</v>
      </c>
      <c r="GU6" s="47">
        <f t="shared" si="27"/>
        <v>0</v>
      </c>
      <c r="GV6" s="47">
        <f t="shared" si="27"/>
        <v>0</v>
      </c>
      <c r="GW6" s="47">
        <f t="shared" si="27"/>
        <v>0</v>
      </c>
      <c r="GX6" s="47">
        <f t="shared" si="27"/>
        <v>0</v>
      </c>
      <c r="GY6" s="47">
        <f t="shared" si="27"/>
        <v>0</v>
      </c>
      <c r="GZ6" s="47">
        <f t="shared" si="28"/>
        <v>0</v>
      </c>
      <c r="HA6" s="47">
        <f t="shared" si="28"/>
        <v>0</v>
      </c>
      <c r="HB6" s="47">
        <f t="shared" si="28"/>
        <v>0</v>
      </c>
      <c r="HC6" s="47">
        <f t="shared" si="28"/>
        <v>0</v>
      </c>
      <c r="HD6" s="47">
        <f t="shared" si="28"/>
        <v>0</v>
      </c>
      <c r="HE6" s="47">
        <f t="shared" si="28"/>
        <v>0</v>
      </c>
      <c r="HF6" s="47">
        <f t="shared" si="28"/>
        <v>0</v>
      </c>
      <c r="HG6" s="47">
        <f t="shared" si="28"/>
        <v>0</v>
      </c>
      <c r="HH6" s="47">
        <f t="shared" si="28"/>
        <v>0</v>
      </c>
      <c r="HI6" s="47">
        <f t="shared" si="28"/>
        <v>0</v>
      </c>
      <c r="HJ6" s="47">
        <f t="shared" si="29"/>
        <v>0</v>
      </c>
      <c r="HK6" s="47">
        <f t="shared" si="29"/>
        <v>0</v>
      </c>
      <c r="HL6" s="47">
        <f t="shared" si="29"/>
        <v>0</v>
      </c>
      <c r="HM6" s="47">
        <f t="shared" si="29"/>
        <v>0</v>
      </c>
      <c r="HN6" s="47">
        <f t="shared" si="29"/>
        <v>0</v>
      </c>
      <c r="HO6" s="47">
        <f t="shared" si="29"/>
        <v>0</v>
      </c>
      <c r="HP6" s="47">
        <f t="shared" si="29"/>
        <v>0</v>
      </c>
      <c r="HQ6" s="47">
        <f t="shared" si="29"/>
        <v>0</v>
      </c>
      <c r="HR6" s="47">
        <f t="shared" si="29"/>
        <v>0</v>
      </c>
      <c r="HS6" s="47">
        <f t="shared" si="29"/>
        <v>0</v>
      </c>
      <c r="HT6" s="47">
        <f t="shared" si="30"/>
        <v>0</v>
      </c>
      <c r="HU6" s="47">
        <f t="shared" si="30"/>
        <v>0</v>
      </c>
      <c r="HV6" s="47">
        <f t="shared" si="30"/>
        <v>0</v>
      </c>
      <c r="HW6" s="47">
        <f t="shared" si="30"/>
        <v>0</v>
      </c>
      <c r="HX6" s="47">
        <f t="shared" si="30"/>
        <v>0</v>
      </c>
      <c r="HY6" s="47">
        <f t="shared" si="30"/>
        <v>0</v>
      </c>
      <c r="HZ6" s="47">
        <f t="shared" si="30"/>
        <v>0</v>
      </c>
      <c r="IA6" s="47">
        <f t="shared" si="30"/>
        <v>0</v>
      </c>
      <c r="IB6" s="47">
        <f t="shared" si="30"/>
        <v>0</v>
      </c>
      <c r="IC6" s="47">
        <f t="shared" si="30"/>
        <v>0</v>
      </c>
      <c r="ID6" s="47">
        <f t="shared" si="31"/>
        <v>0</v>
      </c>
      <c r="IE6" s="47">
        <f t="shared" si="31"/>
        <v>0</v>
      </c>
      <c r="IF6" s="47">
        <f t="shared" si="31"/>
        <v>0</v>
      </c>
      <c r="IG6" s="47">
        <f t="shared" si="31"/>
        <v>0</v>
      </c>
      <c r="IH6" s="47">
        <f t="shared" si="31"/>
        <v>0</v>
      </c>
      <c r="II6" s="47">
        <f t="shared" si="31"/>
        <v>0</v>
      </c>
      <c r="IJ6" s="47">
        <f t="shared" si="31"/>
        <v>0</v>
      </c>
      <c r="IK6" s="47">
        <f t="shared" si="31"/>
        <v>0</v>
      </c>
      <c r="IL6" s="47">
        <f t="shared" si="31"/>
        <v>0</v>
      </c>
      <c r="IM6" s="47">
        <f t="shared" si="31"/>
        <v>0</v>
      </c>
      <c r="IN6" s="47">
        <f t="shared" si="32"/>
        <v>0</v>
      </c>
      <c r="IO6" s="47">
        <f t="shared" si="32"/>
        <v>0</v>
      </c>
      <c r="IP6" s="47">
        <f t="shared" si="32"/>
        <v>0</v>
      </c>
      <c r="IQ6" s="47">
        <f t="shared" si="32"/>
        <v>0</v>
      </c>
      <c r="IR6" s="47">
        <f t="shared" si="32"/>
        <v>0</v>
      </c>
      <c r="IS6" s="47">
        <f t="shared" si="32"/>
        <v>0</v>
      </c>
      <c r="IT6" s="47">
        <f t="shared" si="32"/>
        <v>0</v>
      </c>
      <c r="IU6" s="47">
        <f t="shared" si="32"/>
        <v>0</v>
      </c>
      <c r="IV6" s="47">
        <f t="shared" si="32"/>
        <v>0</v>
      </c>
      <c r="IW6" s="47">
        <f t="shared" si="32"/>
        <v>0</v>
      </c>
      <c r="IX6" s="47">
        <f t="shared" si="33"/>
        <v>0</v>
      </c>
      <c r="IY6" s="47">
        <f t="shared" si="33"/>
        <v>0</v>
      </c>
      <c r="IZ6" s="47">
        <f t="shared" si="33"/>
        <v>0</v>
      </c>
      <c r="JA6" s="47">
        <f t="shared" si="33"/>
        <v>0</v>
      </c>
      <c r="JB6" s="47">
        <f t="shared" si="33"/>
        <v>0</v>
      </c>
      <c r="JC6" s="47">
        <f t="shared" si="33"/>
        <v>0</v>
      </c>
      <c r="JD6" s="47">
        <f t="shared" si="33"/>
        <v>0</v>
      </c>
      <c r="JE6" s="47">
        <f t="shared" si="33"/>
        <v>0</v>
      </c>
      <c r="JF6" s="47">
        <f t="shared" si="33"/>
        <v>0</v>
      </c>
      <c r="JG6" s="47">
        <f t="shared" si="33"/>
        <v>0</v>
      </c>
      <c r="JH6" s="47">
        <f t="shared" si="34"/>
        <v>0</v>
      </c>
      <c r="JI6" s="47">
        <f t="shared" si="34"/>
        <v>0</v>
      </c>
      <c r="JJ6" s="47">
        <f t="shared" si="34"/>
        <v>0</v>
      </c>
      <c r="JK6" s="47">
        <f t="shared" si="34"/>
        <v>0</v>
      </c>
      <c r="JL6" s="47">
        <f t="shared" si="34"/>
        <v>0</v>
      </c>
      <c r="JM6" s="47">
        <f t="shared" si="34"/>
        <v>0</v>
      </c>
      <c r="JN6" s="47">
        <f t="shared" si="34"/>
        <v>0</v>
      </c>
      <c r="JO6" s="47">
        <f t="shared" si="34"/>
        <v>0</v>
      </c>
      <c r="JP6" s="47">
        <f t="shared" si="34"/>
        <v>0</v>
      </c>
      <c r="JQ6" s="47">
        <f t="shared" si="34"/>
        <v>0</v>
      </c>
      <c r="JR6" s="47">
        <f t="shared" si="35"/>
        <v>0</v>
      </c>
      <c r="JS6" s="47">
        <f t="shared" si="35"/>
        <v>0</v>
      </c>
      <c r="JT6" s="47">
        <f t="shared" si="35"/>
        <v>0</v>
      </c>
      <c r="JU6" s="47">
        <f t="shared" si="35"/>
        <v>0</v>
      </c>
      <c r="JV6" s="47">
        <f t="shared" si="35"/>
        <v>0</v>
      </c>
      <c r="JW6" s="47">
        <f t="shared" si="35"/>
        <v>0</v>
      </c>
      <c r="JX6" s="47">
        <f t="shared" si="35"/>
        <v>0</v>
      </c>
      <c r="JY6" s="47">
        <f t="shared" si="35"/>
        <v>0</v>
      </c>
      <c r="JZ6" s="47">
        <f t="shared" si="35"/>
        <v>0</v>
      </c>
      <c r="KA6" s="47">
        <f t="shared" si="35"/>
        <v>0</v>
      </c>
      <c r="KB6" s="47">
        <f t="shared" si="36"/>
        <v>0</v>
      </c>
      <c r="KC6" s="47">
        <f t="shared" si="36"/>
        <v>0</v>
      </c>
      <c r="KD6" s="47">
        <f t="shared" si="36"/>
        <v>0</v>
      </c>
      <c r="KE6" s="47">
        <f t="shared" si="36"/>
        <v>0</v>
      </c>
      <c r="KF6" s="47">
        <f t="shared" si="36"/>
        <v>0</v>
      </c>
      <c r="KG6" s="47">
        <f t="shared" si="36"/>
        <v>0</v>
      </c>
      <c r="KH6" s="47">
        <f t="shared" si="36"/>
        <v>0</v>
      </c>
      <c r="KI6" s="47">
        <f t="shared" si="36"/>
        <v>0</v>
      </c>
      <c r="KJ6" s="47">
        <f t="shared" si="36"/>
        <v>0</v>
      </c>
      <c r="KK6" s="47">
        <f t="shared" si="36"/>
        <v>0</v>
      </c>
      <c r="KL6" s="47">
        <f t="shared" si="37"/>
        <v>0</v>
      </c>
      <c r="KM6" s="47">
        <f t="shared" si="37"/>
        <v>0</v>
      </c>
      <c r="KN6" s="47">
        <f t="shared" si="37"/>
        <v>0</v>
      </c>
      <c r="KO6" s="47">
        <f t="shared" si="37"/>
        <v>0</v>
      </c>
      <c r="KP6" s="47">
        <f t="shared" si="37"/>
        <v>0</v>
      </c>
      <c r="KQ6" s="47">
        <f t="shared" si="37"/>
        <v>0</v>
      </c>
      <c r="KR6" s="47">
        <f t="shared" si="37"/>
        <v>0</v>
      </c>
      <c r="KS6" s="47">
        <f t="shared" si="37"/>
        <v>0</v>
      </c>
      <c r="KT6" s="47">
        <f t="shared" si="37"/>
        <v>0</v>
      </c>
      <c r="KU6" s="47">
        <f t="shared" si="37"/>
        <v>0</v>
      </c>
      <c r="KV6" s="47">
        <f t="shared" si="38"/>
        <v>0</v>
      </c>
      <c r="KW6" s="47">
        <f t="shared" si="38"/>
        <v>0</v>
      </c>
      <c r="KX6" s="47">
        <f t="shared" si="38"/>
        <v>0</v>
      </c>
      <c r="KY6" s="47">
        <f t="shared" si="38"/>
        <v>0</v>
      </c>
      <c r="KZ6" s="47">
        <f t="shared" si="38"/>
        <v>0</v>
      </c>
      <c r="LA6" s="47">
        <f t="shared" si="38"/>
        <v>0</v>
      </c>
      <c r="LB6" s="47">
        <f t="shared" si="38"/>
        <v>0</v>
      </c>
      <c r="LC6" s="47">
        <f t="shared" si="38"/>
        <v>0</v>
      </c>
      <c r="LD6" s="47">
        <f t="shared" si="38"/>
        <v>0</v>
      </c>
      <c r="LE6" s="47">
        <f t="shared" si="38"/>
        <v>0</v>
      </c>
      <c r="LF6" s="47">
        <f t="shared" si="39"/>
        <v>0</v>
      </c>
      <c r="LG6" s="47">
        <f t="shared" si="39"/>
        <v>0</v>
      </c>
      <c r="LH6" s="47">
        <f t="shared" si="39"/>
        <v>0</v>
      </c>
      <c r="LI6" s="47">
        <f t="shared" si="39"/>
        <v>0</v>
      </c>
      <c r="LJ6" s="47">
        <f t="shared" si="39"/>
        <v>0</v>
      </c>
      <c r="LK6" s="47">
        <f t="shared" si="39"/>
        <v>0</v>
      </c>
      <c r="LL6" s="47">
        <f t="shared" si="39"/>
        <v>0</v>
      </c>
      <c r="LM6" s="47">
        <f t="shared" si="39"/>
        <v>0</v>
      </c>
      <c r="LN6" s="47">
        <f t="shared" si="39"/>
        <v>0</v>
      </c>
      <c r="LO6" s="47">
        <f t="shared" si="39"/>
        <v>0</v>
      </c>
      <c r="LP6" s="47">
        <f t="shared" si="40"/>
        <v>0</v>
      </c>
      <c r="LQ6" s="47">
        <f t="shared" si="40"/>
        <v>0</v>
      </c>
      <c r="LR6" s="47">
        <f t="shared" si="40"/>
        <v>0</v>
      </c>
      <c r="LS6" s="47">
        <f t="shared" si="40"/>
        <v>0</v>
      </c>
      <c r="LT6" s="47">
        <f t="shared" si="40"/>
        <v>0</v>
      </c>
      <c r="LU6" s="47">
        <f t="shared" si="40"/>
        <v>0</v>
      </c>
      <c r="LV6" s="47">
        <f t="shared" si="40"/>
        <v>0</v>
      </c>
      <c r="LW6" s="47">
        <f t="shared" si="40"/>
        <v>0</v>
      </c>
      <c r="LX6" s="47">
        <f t="shared" si="40"/>
        <v>0</v>
      </c>
      <c r="LY6" s="47">
        <f t="shared" si="40"/>
        <v>0</v>
      </c>
      <c r="LZ6" s="47">
        <f t="shared" si="41"/>
        <v>0</v>
      </c>
      <c r="MA6" s="47">
        <f t="shared" si="41"/>
        <v>0</v>
      </c>
      <c r="MB6" s="47">
        <f t="shared" si="41"/>
        <v>0</v>
      </c>
      <c r="MC6" s="47">
        <f t="shared" si="41"/>
        <v>0</v>
      </c>
      <c r="MD6" s="47">
        <f t="shared" si="41"/>
        <v>0</v>
      </c>
      <c r="ME6" s="47">
        <f t="shared" si="41"/>
        <v>0</v>
      </c>
      <c r="MF6" s="47">
        <f t="shared" si="41"/>
        <v>0</v>
      </c>
      <c r="MG6" s="47">
        <f t="shared" si="41"/>
        <v>0</v>
      </c>
      <c r="MH6" s="47">
        <f t="shared" si="41"/>
        <v>0</v>
      </c>
      <c r="MI6" s="47">
        <f t="shared" si="41"/>
        <v>0</v>
      </c>
      <c r="MJ6" s="47">
        <f t="shared" si="42"/>
        <v>0</v>
      </c>
      <c r="MK6" s="47">
        <f t="shared" si="42"/>
        <v>0</v>
      </c>
      <c r="ML6" s="47">
        <f t="shared" si="42"/>
        <v>0</v>
      </c>
      <c r="MM6" s="47">
        <f t="shared" si="42"/>
        <v>0</v>
      </c>
      <c r="MN6" s="47">
        <f t="shared" si="42"/>
        <v>0</v>
      </c>
      <c r="MO6" s="47">
        <f t="shared" si="42"/>
        <v>0</v>
      </c>
      <c r="MP6" s="47">
        <f t="shared" si="42"/>
        <v>0</v>
      </c>
      <c r="MQ6" s="47">
        <f t="shared" si="42"/>
        <v>0</v>
      </c>
      <c r="MR6" s="47">
        <f t="shared" si="42"/>
        <v>0</v>
      </c>
      <c r="MS6" s="47">
        <f t="shared" si="42"/>
        <v>0</v>
      </c>
      <c r="MT6" s="47">
        <f t="shared" si="43"/>
        <v>0</v>
      </c>
      <c r="MU6" s="47">
        <f t="shared" si="43"/>
        <v>0</v>
      </c>
      <c r="MV6" s="47">
        <f t="shared" si="43"/>
        <v>0</v>
      </c>
      <c r="MW6" s="47">
        <f t="shared" si="43"/>
        <v>0</v>
      </c>
      <c r="MX6" s="47">
        <f t="shared" si="43"/>
        <v>0</v>
      </c>
      <c r="MY6" s="47">
        <f t="shared" si="43"/>
        <v>0</v>
      </c>
      <c r="MZ6" s="47">
        <f t="shared" si="43"/>
        <v>0</v>
      </c>
      <c r="NA6" s="47">
        <f t="shared" si="43"/>
        <v>0</v>
      </c>
      <c r="NB6" s="47">
        <f t="shared" si="43"/>
        <v>0</v>
      </c>
      <c r="NC6" s="47">
        <f t="shared" si="43"/>
        <v>0</v>
      </c>
      <c r="ND6" s="47">
        <f t="shared" si="43"/>
        <v>0</v>
      </c>
      <c r="NE6" s="47">
        <f t="shared" si="43"/>
        <v>0</v>
      </c>
      <c r="NF6" s="47">
        <f t="shared" si="43"/>
        <v>0</v>
      </c>
    </row>
    <row r="7" spans="1:370" ht="15.75" thickBot="1">
      <c r="A7" s="50" t="s">
        <v>172</v>
      </c>
      <c r="B7" s="50">
        <f>Radar!F7</f>
        <v>0</v>
      </c>
      <c r="C7" s="50">
        <f t="shared" si="6"/>
        <v>0</v>
      </c>
      <c r="D7" s="45">
        <v>1</v>
      </c>
      <c r="E7" s="45">
        <v>0.5</v>
      </c>
      <c r="F7" s="58">
        <f t="shared" si="44"/>
        <v>5.2631578947368418E-2</v>
      </c>
      <c r="G7" s="59">
        <f t="shared" si="7"/>
        <v>95.73684210526315</v>
      </c>
      <c r="H7" s="59">
        <f>360*SUM($F$2:F7)+1</f>
        <v>114.68421052631578</v>
      </c>
      <c r="I7" s="50" t="s">
        <v>172</v>
      </c>
      <c r="J7" s="47">
        <f t="shared" si="0"/>
        <v>0</v>
      </c>
      <c r="K7" s="47">
        <f t="shared" si="8"/>
        <v>0</v>
      </c>
      <c r="L7" s="47">
        <f t="shared" si="8"/>
        <v>0</v>
      </c>
      <c r="M7" s="47">
        <f t="shared" si="8"/>
        <v>0</v>
      </c>
      <c r="N7" s="47">
        <f t="shared" si="8"/>
        <v>0</v>
      </c>
      <c r="O7" s="47">
        <f t="shared" si="8"/>
        <v>0</v>
      </c>
      <c r="P7" s="47">
        <f t="shared" si="8"/>
        <v>0</v>
      </c>
      <c r="Q7" s="47">
        <f t="shared" si="45"/>
        <v>0</v>
      </c>
      <c r="R7" s="47">
        <f t="shared" si="9"/>
        <v>0</v>
      </c>
      <c r="S7" s="47">
        <f t="shared" si="9"/>
        <v>0</v>
      </c>
      <c r="T7" s="47">
        <f t="shared" si="9"/>
        <v>0</v>
      </c>
      <c r="U7" s="47">
        <f t="shared" si="9"/>
        <v>0</v>
      </c>
      <c r="V7" s="47">
        <f t="shared" si="9"/>
        <v>0</v>
      </c>
      <c r="W7" s="47">
        <f t="shared" si="9"/>
        <v>0</v>
      </c>
      <c r="X7" s="47">
        <f t="shared" si="9"/>
        <v>0</v>
      </c>
      <c r="Y7" s="47">
        <f t="shared" si="9"/>
        <v>0</v>
      </c>
      <c r="Z7" s="47">
        <f t="shared" si="9"/>
        <v>0</v>
      </c>
      <c r="AA7" s="47">
        <f t="shared" si="9"/>
        <v>0</v>
      </c>
      <c r="AB7" s="47">
        <f t="shared" si="10"/>
        <v>0</v>
      </c>
      <c r="AC7" s="47">
        <f t="shared" si="10"/>
        <v>0</v>
      </c>
      <c r="AD7" s="47">
        <f t="shared" si="10"/>
        <v>0</v>
      </c>
      <c r="AE7" s="47">
        <f t="shared" si="10"/>
        <v>0</v>
      </c>
      <c r="AF7" s="47">
        <f t="shared" si="10"/>
        <v>0</v>
      </c>
      <c r="AG7" s="47">
        <f t="shared" si="10"/>
        <v>0</v>
      </c>
      <c r="AH7" s="47">
        <f t="shared" si="10"/>
        <v>0</v>
      </c>
      <c r="AI7" s="47">
        <f t="shared" si="10"/>
        <v>0</v>
      </c>
      <c r="AJ7" s="47">
        <f t="shared" si="10"/>
        <v>0</v>
      </c>
      <c r="AK7" s="47">
        <f t="shared" si="10"/>
        <v>0</v>
      </c>
      <c r="AL7" s="47">
        <f t="shared" si="11"/>
        <v>0</v>
      </c>
      <c r="AM7" s="47">
        <f t="shared" si="11"/>
        <v>0</v>
      </c>
      <c r="AN7" s="47">
        <f t="shared" si="11"/>
        <v>0</v>
      </c>
      <c r="AO7" s="47">
        <f t="shared" si="11"/>
        <v>0</v>
      </c>
      <c r="AP7" s="47">
        <f t="shared" si="11"/>
        <v>0</v>
      </c>
      <c r="AQ7" s="47">
        <f t="shared" si="11"/>
        <v>0</v>
      </c>
      <c r="AR7" s="47">
        <f t="shared" si="11"/>
        <v>0</v>
      </c>
      <c r="AS7" s="47">
        <f t="shared" si="11"/>
        <v>0</v>
      </c>
      <c r="AT7" s="47">
        <f t="shared" si="11"/>
        <v>0</v>
      </c>
      <c r="AU7" s="47">
        <f t="shared" si="11"/>
        <v>0</v>
      </c>
      <c r="AV7" s="47">
        <f t="shared" si="12"/>
        <v>0</v>
      </c>
      <c r="AW7" s="47">
        <f t="shared" si="12"/>
        <v>0</v>
      </c>
      <c r="AX7" s="47">
        <f t="shared" si="12"/>
        <v>0</v>
      </c>
      <c r="AY7" s="47">
        <f t="shared" si="12"/>
        <v>0</v>
      </c>
      <c r="AZ7" s="47">
        <f t="shared" si="12"/>
        <v>0</v>
      </c>
      <c r="BA7" s="47">
        <f t="shared" si="12"/>
        <v>0</v>
      </c>
      <c r="BB7" s="47">
        <f t="shared" si="12"/>
        <v>0</v>
      </c>
      <c r="BC7" s="47">
        <f t="shared" si="12"/>
        <v>0</v>
      </c>
      <c r="BD7" s="47">
        <f t="shared" si="12"/>
        <v>0</v>
      </c>
      <c r="BE7" s="47">
        <f t="shared" si="12"/>
        <v>0</v>
      </c>
      <c r="BF7" s="47">
        <f t="shared" si="13"/>
        <v>0</v>
      </c>
      <c r="BG7" s="47">
        <f t="shared" si="13"/>
        <v>0</v>
      </c>
      <c r="BH7" s="47">
        <f t="shared" si="13"/>
        <v>0</v>
      </c>
      <c r="BI7" s="47">
        <f t="shared" si="13"/>
        <v>0</v>
      </c>
      <c r="BJ7" s="47">
        <f t="shared" si="13"/>
        <v>0</v>
      </c>
      <c r="BK7" s="47">
        <f t="shared" si="13"/>
        <v>0</v>
      </c>
      <c r="BL7" s="47">
        <f t="shared" si="13"/>
        <v>0</v>
      </c>
      <c r="BM7" s="47">
        <f t="shared" si="13"/>
        <v>0</v>
      </c>
      <c r="BN7" s="47">
        <f t="shared" si="13"/>
        <v>0</v>
      </c>
      <c r="BO7" s="47">
        <f t="shared" si="13"/>
        <v>0</v>
      </c>
      <c r="BP7" s="47">
        <f t="shared" si="14"/>
        <v>0</v>
      </c>
      <c r="BQ7" s="47">
        <f t="shared" si="14"/>
        <v>0</v>
      </c>
      <c r="BR7" s="47">
        <f t="shared" si="14"/>
        <v>0</v>
      </c>
      <c r="BS7" s="47">
        <f t="shared" si="14"/>
        <v>0</v>
      </c>
      <c r="BT7" s="47">
        <f t="shared" si="14"/>
        <v>0</v>
      </c>
      <c r="BU7" s="47">
        <f t="shared" si="14"/>
        <v>0</v>
      </c>
      <c r="BV7" s="47">
        <f t="shared" si="14"/>
        <v>0</v>
      </c>
      <c r="BW7" s="47">
        <f t="shared" si="14"/>
        <v>0</v>
      </c>
      <c r="BX7" s="47">
        <f t="shared" si="14"/>
        <v>0</v>
      </c>
      <c r="BY7" s="47">
        <f t="shared" si="14"/>
        <v>0</v>
      </c>
      <c r="BZ7" s="47">
        <f t="shared" si="15"/>
        <v>0</v>
      </c>
      <c r="CA7" s="47">
        <f t="shared" si="15"/>
        <v>0</v>
      </c>
      <c r="CB7" s="47">
        <f t="shared" si="15"/>
        <v>0</v>
      </c>
      <c r="CC7" s="47">
        <f t="shared" si="15"/>
        <v>0</v>
      </c>
      <c r="CD7" s="47">
        <f t="shared" si="15"/>
        <v>0</v>
      </c>
      <c r="CE7" s="47">
        <f t="shared" si="15"/>
        <v>0</v>
      </c>
      <c r="CF7" s="47">
        <f t="shared" si="15"/>
        <v>0</v>
      </c>
      <c r="CG7" s="47">
        <f t="shared" si="15"/>
        <v>0</v>
      </c>
      <c r="CH7" s="47">
        <f t="shared" si="15"/>
        <v>0</v>
      </c>
      <c r="CI7" s="47">
        <f t="shared" si="15"/>
        <v>0</v>
      </c>
      <c r="CJ7" s="47">
        <f t="shared" si="16"/>
        <v>0</v>
      </c>
      <c r="CK7" s="47">
        <f t="shared" si="16"/>
        <v>0</v>
      </c>
      <c r="CL7" s="47">
        <f t="shared" si="16"/>
        <v>0</v>
      </c>
      <c r="CM7" s="47">
        <f t="shared" si="16"/>
        <v>0</v>
      </c>
      <c r="CN7" s="47">
        <f t="shared" si="16"/>
        <v>0</v>
      </c>
      <c r="CO7" s="47">
        <f t="shared" si="16"/>
        <v>0</v>
      </c>
      <c r="CP7" s="47">
        <f t="shared" si="16"/>
        <v>0</v>
      </c>
      <c r="CQ7" s="47">
        <f t="shared" si="16"/>
        <v>0</v>
      </c>
      <c r="CR7" s="47">
        <f t="shared" si="16"/>
        <v>0</v>
      </c>
      <c r="CS7" s="47">
        <f t="shared" si="16"/>
        <v>0</v>
      </c>
      <c r="CT7" s="47">
        <f t="shared" si="17"/>
        <v>0</v>
      </c>
      <c r="CU7" s="47">
        <f t="shared" si="17"/>
        <v>0</v>
      </c>
      <c r="CV7" s="47">
        <f t="shared" si="17"/>
        <v>0</v>
      </c>
      <c r="CW7" s="47">
        <f t="shared" si="17"/>
        <v>0</v>
      </c>
      <c r="CX7" s="47">
        <f t="shared" si="17"/>
        <v>0</v>
      </c>
      <c r="CY7" s="47">
        <f t="shared" si="17"/>
        <v>0</v>
      </c>
      <c r="CZ7" s="47">
        <f t="shared" si="17"/>
        <v>0</v>
      </c>
      <c r="DA7" s="47">
        <f t="shared" si="17"/>
        <v>0</v>
      </c>
      <c r="DB7" s="47">
        <f t="shared" si="17"/>
        <v>0</v>
      </c>
      <c r="DC7" s="47">
        <f t="shared" si="17"/>
        <v>0</v>
      </c>
      <c r="DD7" s="47">
        <f t="shared" si="18"/>
        <v>0</v>
      </c>
      <c r="DE7" s="47">
        <f t="shared" si="18"/>
        <v>0</v>
      </c>
      <c r="DF7" s="47">
        <f t="shared" si="18"/>
        <v>0</v>
      </c>
      <c r="DG7" s="47">
        <f t="shared" si="18"/>
        <v>0</v>
      </c>
      <c r="DH7" s="47">
        <f t="shared" si="18"/>
        <v>0</v>
      </c>
      <c r="DI7" s="47">
        <f t="shared" si="18"/>
        <v>0</v>
      </c>
      <c r="DJ7" s="47">
        <f t="shared" si="18"/>
        <v>0</v>
      </c>
      <c r="DK7" s="47">
        <f t="shared" si="18"/>
        <v>0</v>
      </c>
      <c r="DL7" s="47">
        <f t="shared" si="18"/>
        <v>0</v>
      </c>
      <c r="DM7" s="47">
        <f t="shared" si="18"/>
        <v>0</v>
      </c>
      <c r="DN7" s="47">
        <f t="shared" si="19"/>
        <v>0</v>
      </c>
      <c r="DO7" s="47">
        <f t="shared" si="19"/>
        <v>0</v>
      </c>
      <c r="DP7" s="47">
        <f t="shared" si="19"/>
        <v>0</v>
      </c>
      <c r="DQ7" s="47">
        <f t="shared" si="19"/>
        <v>0</v>
      </c>
      <c r="DR7" s="47">
        <f t="shared" si="19"/>
        <v>0</v>
      </c>
      <c r="DS7" s="47">
        <f t="shared" si="19"/>
        <v>0</v>
      </c>
      <c r="DT7" s="47">
        <f t="shared" si="19"/>
        <v>0</v>
      </c>
      <c r="DU7" s="47">
        <f t="shared" si="19"/>
        <v>0</v>
      </c>
      <c r="DV7" s="47">
        <f t="shared" si="19"/>
        <v>0</v>
      </c>
      <c r="DW7" s="47">
        <f t="shared" si="19"/>
        <v>0</v>
      </c>
      <c r="DX7" s="47">
        <f t="shared" si="20"/>
        <v>0</v>
      </c>
      <c r="DY7" s="47">
        <f t="shared" si="20"/>
        <v>0</v>
      </c>
      <c r="DZ7" s="47">
        <f t="shared" si="20"/>
        <v>0</v>
      </c>
      <c r="EA7" s="47">
        <f t="shared" si="20"/>
        <v>0</v>
      </c>
      <c r="EB7" s="47">
        <f t="shared" si="20"/>
        <v>0</v>
      </c>
      <c r="EC7" s="47">
        <f t="shared" si="20"/>
        <v>0</v>
      </c>
      <c r="ED7" s="47">
        <f t="shared" si="20"/>
        <v>0</v>
      </c>
      <c r="EE7" s="47">
        <f t="shared" si="20"/>
        <v>0</v>
      </c>
      <c r="EF7" s="47">
        <f t="shared" si="20"/>
        <v>0</v>
      </c>
      <c r="EG7" s="47">
        <f t="shared" si="20"/>
        <v>0</v>
      </c>
      <c r="EH7" s="47">
        <f t="shared" si="21"/>
        <v>0</v>
      </c>
      <c r="EI7" s="47">
        <f t="shared" si="21"/>
        <v>0</v>
      </c>
      <c r="EJ7" s="47">
        <f t="shared" si="21"/>
        <v>0</v>
      </c>
      <c r="EK7" s="47">
        <f t="shared" si="21"/>
        <v>0</v>
      </c>
      <c r="EL7" s="47">
        <f t="shared" si="21"/>
        <v>0</v>
      </c>
      <c r="EM7" s="47">
        <f t="shared" si="21"/>
        <v>0</v>
      </c>
      <c r="EN7" s="47">
        <f t="shared" si="21"/>
        <v>0</v>
      </c>
      <c r="EO7" s="47">
        <f t="shared" si="21"/>
        <v>0</v>
      </c>
      <c r="EP7" s="47">
        <f t="shared" si="21"/>
        <v>0</v>
      </c>
      <c r="EQ7" s="47">
        <f t="shared" si="21"/>
        <v>0</v>
      </c>
      <c r="ER7" s="47">
        <f t="shared" si="22"/>
        <v>0</v>
      </c>
      <c r="ES7" s="47">
        <f t="shared" si="22"/>
        <v>0</v>
      </c>
      <c r="ET7" s="47">
        <f t="shared" si="22"/>
        <v>0</v>
      </c>
      <c r="EU7" s="47">
        <f t="shared" si="22"/>
        <v>0</v>
      </c>
      <c r="EV7" s="47">
        <f t="shared" si="22"/>
        <v>0</v>
      </c>
      <c r="EW7" s="47">
        <f t="shared" si="22"/>
        <v>0</v>
      </c>
      <c r="EX7" s="47">
        <f t="shared" si="22"/>
        <v>0</v>
      </c>
      <c r="EY7" s="47">
        <f t="shared" si="22"/>
        <v>0</v>
      </c>
      <c r="EZ7" s="47">
        <f t="shared" si="22"/>
        <v>0</v>
      </c>
      <c r="FA7" s="47">
        <f t="shared" si="22"/>
        <v>0</v>
      </c>
      <c r="FB7" s="47">
        <f t="shared" si="23"/>
        <v>0</v>
      </c>
      <c r="FC7" s="47">
        <f t="shared" si="23"/>
        <v>0</v>
      </c>
      <c r="FD7" s="47">
        <f t="shared" si="23"/>
        <v>0</v>
      </c>
      <c r="FE7" s="47">
        <f t="shared" si="23"/>
        <v>0</v>
      </c>
      <c r="FF7" s="47">
        <f t="shared" si="23"/>
        <v>0</v>
      </c>
      <c r="FG7" s="47">
        <f t="shared" si="23"/>
        <v>0</v>
      </c>
      <c r="FH7" s="47">
        <f t="shared" si="23"/>
        <v>0</v>
      </c>
      <c r="FI7" s="47">
        <f t="shared" si="23"/>
        <v>0</v>
      </c>
      <c r="FJ7" s="47">
        <f t="shared" si="23"/>
        <v>0</v>
      </c>
      <c r="FK7" s="47">
        <f t="shared" si="23"/>
        <v>0</v>
      </c>
      <c r="FL7" s="47">
        <f t="shared" si="24"/>
        <v>0</v>
      </c>
      <c r="FM7" s="47">
        <f t="shared" si="24"/>
        <v>0</v>
      </c>
      <c r="FN7" s="47">
        <f t="shared" si="24"/>
        <v>0</v>
      </c>
      <c r="FO7" s="47">
        <f t="shared" si="24"/>
        <v>0</v>
      </c>
      <c r="FP7" s="47">
        <f t="shared" si="24"/>
        <v>0</v>
      </c>
      <c r="FQ7" s="47">
        <f t="shared" si="24"/>
        <v>0</v>
      </c>
      <c r="FR7" s="47">
        <f t="shared" si="24"/>
        <v>0</v>
      </c>
      <c r="FS7" s="47">
        <f t="shared" si="24"/>
        <v>0</v>
      </c>
      <c r="FT7" s="47">
        <f t="shared" si="24"/>
        <v>0</v>
      </c>
      <c r="FU7" s="47">
        <f t="shared" si="24"/>
        <v>0</v>
      </c>
      <c r="FV7" s="47">
        <f t="shared" si="25"/>
        <v>0</v>
      </c>
      <c r="FW7" s="47">
        <f t="shared" si="25"/>
        <v>0</v>
      </c>
      <c r="FX7" s="47">
        <f t="shared" si="25"/>
        <v>0</v>
      </c>
      <c r="FY7" s="47">
        <f t="shared" si="25"/>
        <v>0</v>
      </c>
      <c r="FZ7" s="47">
        <f t="shared" si="25"/>
        <v>0</v>
      </c>
      <c r="GA7" s="47">
        <f t="shared" si="25"/>
        <v>0</v>
      </c>
      <c r="GB7" s="47">
        <f t="shared" si="25"/>
        <v>0</v>
      </c>
      <c r="GC7" s="47">
        <f t="shared" si="25"/>
        <v>0</v>
      </c>
      <c r="GD7" s="47">
        <f t="shared" si="25"/>
        <v>0</v>
      </c>
      <c r="GE7" s="47">
        <f t="shared" si="25"/>
        <v>0</v>
      </c>
      <c r="GF7" s="47">
        <f t="shared" si="26"/>
        <v>0</v>
      </c>
      <c r="GG7" s="47">
        <f t="shared" si="26"/>
        <v>0</v>
      </c>
      <c r="GH7" s="47">
        <f t="shared" si="26"/>
        <v>0</v>
      </c>
      <c r="GI7" s="47">
        <f t="shared" si="26"/>
        <v>0</v>
      </c>
      <c r="GJ7" s="47">
        <f t="shared" si="26"/>
        <v>0</v>
      </c>
      <c r="GK7" s="47">
        <f t="shared" si="26"/>
        <v>0</v>
      </c>
      <c r="GL7" s="47">
        <f t="shared" si="26"/>
        <v>0</v>
      </c>
      <c r="GM7" s="47">
        <f t="shared" si="26"/>
        <v>0</v>
      </c>
      <c r="GN7" s="47">
        <f t="shared" si="26"/>
        <v>0</v>
      </c>
      <c r="GO7" s="47">
        <f t="shared" si="26"/>
        <v>0</v>
      </c>
      <c r="GP7" s="47">
        <f t="shared" si="27"/>
        <v>0</v>
      </c>
      <c r="GQ7" s="47">
        <f t="shared" si="27"/>
        <v>0</v>
      </c>
      <c r="GR7" s="47">
        <f t="shared" si="27"/>
        <v>0</v>
      </c>
      <c r="GS7" s="47">
        <f t="shared" si="27"/>
        <v>0</v>
      </c>
      <c r="GT7" s="47">
        <f t="shared" si="27"/>
        <v>0</v>
      </c>
      <c r="GU7" s="47">
        <f t="shared" si="27"/>
        <v>0</v>
      </c>
      <c r="GV7" s="47">
        <f t="shared" si="27"/>
        <v>0</v>
      </c>
      <c r="GW7" s="47">
        <f t="shared" si="27"/>
        <v>0</v>
      </c>
      <c r="GX7" s="47">
        <f t="shared" si="27"/>
        <v>0</v>
      </c>
      <c r="GY7" s="47">
        <f t="shared" si="27"/>
        <v>0</v>
      </c>
      <c r="GZ7" s="47">
        <f t="shared" si="28"/>
        <v>0</v>
      </c>
      <c r="HA7" s="47">
        <f t="shared" si="28"/>
        <v>0</v>
      </c>
      <c r="HB7" s="47">
        <f t="shared" si="28"/>
        <v>0</v>
      </c>
      <c r="HC7" s="47">
        <f t="shared" si="28"/>
        <v>0</v>
      </c>
      <c r="HD7" s="47">
        <f t="shared" si="28"/>
        <v>0</v>
      </c>
      <c r="HE7" s="47">
        <f t="shared" si="28"/>
        <v>0</v>
      </c>
      <c r="HF7" s="47">
        <f t="shared" si="28"/>
        <v>0</v>
      </c>
      <c r="HG7" s="47">
        <f t="shared" si="28"/>
        <v>0</v>
      </c>
      <c r="HH7" s="47">
        <f t="shared" si="28"/>
        <v>0</v>
      </c>
      <c r="HI7" s="47">
        <f t="shared" si="28"/>
        <v>0</v>
      </c>
      <c r="HJ7" s="47">
        <f t="shared" si="29"/>
        <v>0</v>
      </c>
      <c r="HK7" s="47">
        <f t="shared" si="29"/>
        <v>0</v>
      </c>
      <c r="HL7" s="47">
        <f t="shared" si="29"/>
        <v>0</v>
      </c>
      <c r="HM7" s="47">
        <f t="shared" si="29"/>
        <v>0</v>
      </c>
      <c r="HN7" s="47">
        <f t="shared" si="29"/>
        <v>0</v>
      </c>
      <c r="HO7" s="47">
        <f t="shared" si="29"/>
        <v>0</v>
      </c>
      <c r="HP7" s="47">
        <f t="shared" si="29"/>
        <v>0</v>
      </c>
      <c r="HQ7" s="47">
        <f t="shared" si="29"/>
        <v>0</v>
      </c>
      <c r="HR7" s="47">
        <f t="shared" si="29"/>
        <v>0</v>
      </c>
      <c r="HS7" s="47">
        <f t="shared" si="29"/>
        <v>0</v>
      </c>
      <c r="HT7" s="47">
        <f t="shared" si="30"/>
        <v>0</v>
      </c>
      <c r="HU7" s="47">
        <f t="shared" si="30"/>
        <v>0</v>
      </c>
      <c r="HV7" s="47">
        <f t="shared" si="30"/>
        <v>0</v>
      </c>
      <c r="HW7" s="47">
        <f t="shared" si="30"/>
        <v>0</v>
      </c>
      <c r="HX7" s="47">
        <f t="shared" si="30"/>
        <v>0</v>
      </c>
      <c r="HY7" s="47">
        <f t="shared" si="30"/>
        <v>0</v>
      </c>
      <c r="HZ7" s="47">
        <f t="shared" si="30"/>
        <v>0</v>
      </c>
      <c r="IA7" s="47">
        <f t="shared" si="30"/>
        <v>0</v>
      </c>
      <c r="IB7" s="47">
        <f t="shared" si="30"/>
        <v>0</v>
      </c>
      <c r="IC7" s="47">
        <f t="shared" si="30"/>
        <v>0</v>
      </c>
      <c r="ID7" s="47">
        <f t="shared" si="31"/>
        <v>0</v>
      </c>
      <c r="IE7" s="47">
        <f t="shared" si="31"/>
        <v>0</v>
      </c>
      <c r="IF7" s="47">
        <f t="shared" si="31"/>
        <v>0</v>
      </c>
      <c r="IG7" s="47">
        <f t="shared" si="31"/>
        <v>0</v>
      </c>
      <c r="IH7" s="47">
        <f t="shared" si="31"/>
        <v>0</v>
      </c>
      <c r="II7" s="47">
        <f t="shared" si="31"/>
        <v>0</v>
      </c>
      <c r="IJ7" s="47">
        <f t="shared" si="31"/>
        <v>0</v>
      </c>
      <c r="IK7" s="47">
        <f t="shared" si="31"/>
        <v>0</v>
      </c>
      <c r="IL7" s="47">
        <f t="shared" si="31"/>
        <v>0</v>
      </c>
      <c r="IM7" s="47">
        <f t="shared" si="31"/>
        <v>0</v>
      </c>
      <c r="IN7" s="47">
        <f t="shared" si="32"/>
        <v>0</v>
      </c>
      <c r="IO7" s="47">
        <f t="shared" si="32"/>
        <v>0</v>
      </c>
      <c r="IP7" s="47">
        <f t="shared" si="32"/>
        <v>0</v>
      </c>
      <c r="IQ7" s="47">
        <f t="shared" si="32"/>
        <v>0</v>
      </c>
      <c r="IR7" s="47">
        <f t="shared" si="32"/>
        <v>0</v>
      </c>
      <c r="IS7" s="47">
        <f t="shared" si="32"/>
        <v>0</v>
      </c>
      <c r="IT7" s="47">
        <f t="shared" si="32"/>
        <v>0</v>
      </c>
      <c r="IU7" s="47">
        <f t="shared" si="32"/>
        <v>0</v>
      </c>
      <c r="IV7" s="47">
        <f t="shared" si="32"/>
        <v>0</v>
      </c>
      <c r="IW7" s="47">
        <f t="shared" si="32"/>
        <v>0</v>
      </c>
      <c r="IX7" s="47">
        <f t="shared" si="33"/>
        <v>0</v>
      </c>
      <c r="IY7" s="47">
        <f t="shared" si="33"/>
        <v>0</v>
      </c>
      <c r="IZ7" s="47">
        <f t="shared" si="33"/>
        <v>0</v>
      </c>
      <c r="JA7" s="47">
        <f t="shared" si="33"/>
        <v>0</v>
      </c>
      <c r="JB7" s="47">
        <f t="shared" si="33"/>
        <v>0</v>
      </c>
      <c r="JC7" s="47">
        <f t="shared" si="33"/>
        <v>0</v>
      </c>
      <c r="JD7" s="47">
        <f t="shared" si="33"/>
        <v>0</v>
      </c>
      <c r="JE7" s="47">
        <f t="shared" si="33"/>
        <v>0</v>
      </c>
      <c r="JF7" s="47">
        <f t="shared" si="33"/>
        <v>0</v>
      </c>
      <c r="JG7" s="47">
        <f t="shared" si="33"/>
        <v>0</v>
      </c>
      <c r="JH7" s="47">
        <f t="shared" si="34"/>
        <v>0</v>
      </c>
      <c r="JI7" s="47">
        <f t="shared" si="34"/>
        <v>0</v>
      </c>
      <c r="JJ7" s="47">
        <f t="shared" si="34"/>
        <v>0</v>
      </c>
      <c r="JK7" s="47">
        <f t="shared" si="34"/>
        <v>0</v>
      </c>
      <c r="JL7" s="47">
        <f t="shared" si="34"/>
        <v>0</v>
      </c>
      <c r="JM7" s="47">
        <f t="shared" si="34"/>
        <v>0</v>
      </c>
      <c r="JN7" s="47">
        <f t="shared" si="34"/>
        <v>0</v>
      </c>
      <c r="JO7" s="47">
        <f t="shared" si="34"/>
        <v>0</v>
      </c>
      <c r="JP7" s="47">
        <f t="shared" si="34"/>
        <v>0</v>
      </c>
      <c r="JQ7" s="47">
        <f t="shared" si="34"/>
        <v>0</v>
      </c>
      <c r="JR7" s="47">
        <f t="shared" si="35"/>
        <v>0</v>
      </c>
      <c r="JS7" s="47">
        <f t="shared" si="35"/>
        <v>0</v>
      </c>
      <c r="JT7" s="47">
        <f t="shared" si="35"/>
        <v>0</v>
      </c>
      <c r="JU7" s="47">
        <f t="shared" si="35"/>
        <v>0</v>
      </c>
      <c r="JV7" s="47">
        <f t="shared" si="35"/>
        <v>0</v>
      </c>
      <c r="JW7" s="47">
        <f t="shared" si="35"/>
        <v>0</v>
      </c>
      <c r="JX7" s="47">
        <f t="shared" si="35"/>
        <v>0</v>
      </c>
      <c r="JY7" s="47">
        <f t="shared" si="35"/>
        <v>0</v>
      </c>
      <c r="JZ7" s="47">
        <f t="shared" si="35"/>
        <v>0</v>
      </c>
      <c r="KA7" s="47">
        <f t="shared" si="35"/>
        <v>0</v>
      </c>
      <c r="KB7" s="47">
        <f t="shared" si="36"/>
        <v>0</v>
      </c>
      <c r="KC7" s="47">
        <f t="shared" si="36"/>
        <v>0</v>
      </c>
      <c r="KD7" s="47">
        <f t="shared" si="36"/>
        <v>0</v>
      </c>
      <c r="KE7" s="47">
        <f t="shared" si="36"/>
        <v>0</v>
      </c>
      <c r="KF7" s="47">
        <f t="shared" si="36"/>
        <v>0</v>
      </c>
      <c r="KG7" s="47">
        <f t="shared" si="36"/>
        <v>0</v>
      </c>
      <c r="KH7" s="47">
        <f t="shared" si="36"/>
        <v>0</v>
      </c>
      <c r="KI7" s="47">
        <f t="shared" si="36"/>
        <v>0</v>
      </c>
      <c r="KJ7" s="47">
        <f t="shared" si="36"/>
        <v>0</v>
      </c>
      <c r="KK7" s="47">
        <f t="shared" si="36"/>
        <v>0</v>
      </c>
      <c r="KL7" s="47">
        <f t="shared" si="37"/>
        <v>0</v>
      </c>
      <c r="KM7" s="47">
        <f t="shared" si="37"/>
        <v>0</v>
      </c>
      <c r="KN7" s="47">
        <f t="shared" si="37"/>
        <v>0</v>
      </c>
      <c r="KO7" s="47">
        <f t="shared" si="37"/>
        <v>0</v>
      </c>
      <c r="KP7" s="47">
        <f t="shared" si="37"/>
        <v>0</v>
      </c>
      <c r="KQ7" s="47">
        <f t="shared" si="37"/>
        <v>0</v>
      </c>
      <c r="KR7" s="47">
        <f t="shared" si="37"/>
        <v>0</v>
      </c>
      <c r="KS7" s="47">
        <f t="shared" si="37"/>
        <v>0</v>
      </c>
      <c r="KT7" s="47">
        <f t="shared" si="37"/>
        <v>0</v>
      </c>
      <c r="KU7" s="47">
        <f t="shared" si="37"/>
        <v>0</v>
      </c>
      <c r="KV7" s="47">
        <f t="shared" si="38"/>
        <v>0</v>
      </c>
      <c r="KW7" s="47">
        <f t="shared" si="38"/>
        <v>0</v>
      </c>
      <c r="KX7" s="47">
        <f t="shared" si="38"/>
        <v>0</v>
      </c>
      <c r="KY7" s="47">
        <f t="shared" si="38"/>
        <v>0</v>
      </c>
      <c r="KZ7" s="47">
        <f t="shared" si="38"/>
        <v>0</v>
      </c>
      <c r="LA7" s="47">
        <f t="shared" si="38"/>
        <v>0</v>
      </c>
      <c r="LB7" s="47">
        <f t="shared" si="38"/>
        <v>0</v>
      </c>
      <c r="LC7" s="47">
        <f t="shared" si="38"/>
        <v>0</v>
      </c>
      <c r="LD7" s="47">
        <f t="shared" si="38"/>
        <v>0</v>
      </c>
      <c r="LE7" s="47">
        <f t="shared" si="38"/>
        <v>0</v>
      </c>
      <c r="LF7" s="47">
        <f t="shared" si="39"/>
        <v>0</v>
      </c>
      <c r="LG7" s="47">
        <f t="shared" si="39"/>
        <v>0</v>
      </c>
      <c r="LH7" s="47">
        <f t="shared" si="39"/>
        <v>0</v>
      </c>
      <c r="LI7" s="47">
        <f t="shared" si="39"/>
        <v>0</v>
      </c>
      <c r="LJ7" s="47">
        <f t="shared" si="39"/>
        <v>0</v>
      </c>
      <c r="LK7" s="47">
        <f t="shared" si="39"/>
        <v>0</v>
      </c>
      <c r="LL7" s="47">
        <f t="shared" si="39"/>
        <v>0</v>
      </c>
      <c r="LM7" s="47">
        <f t="shared" si="39"/>
        <v>0</v>
      </c>
      <c r="LN7" s="47">
        <f t="shared" si="39"/>
        <v>0</v>
      </c>
      <c r="LO7" s="47">
        <f t="shared" si="39"/>
        <v>0</v>
      </c>
      <c r="LP7" s="47">
        <f t="shared" si="40"/>
        <v>0</v>
      </c>
      <c r="LQ7" s="47">
        <f t="shared" si="40"/>
        <v>0</v>
      </c>
      <c r="LR7" s="47">
        <f t="shared" si="40"/>
        <v>0</v>
      </c>
      <c r="LS7" s="47">
        <f t="shared" si="40"/>
        <v>0</v>
      </c>
      <c r="LT7" s="47">
        <f t="shared" si="40"/>
        <v>0</v>
      </c>
      <c r="LU7" s="47">
        <f t="shared" si="40"/>
        <v>0</v>
      </c>
      <c r="LV7" s="47">
        <f t="shared" si="40"/>
        <v>0</v>
      </c>
      <c r="LW7" s="47">
        <f t="shared" si="40"/>
        <v>0</v>
      </c>
      <c r="LX7" s="47">
        <f t="shared" si="40"/>
        <v>0</v>
      </c>
      <c r="LY7" s="47">
        <f t="shared" si="40"/>
        <v>0</v>
      </c>
      <c r="LZ7" s="47">
        <f t="shared" si="41"/>
        <v>0</v>
      </c>
      <c r="MA7" s="47">
        <f t="shared" si="41"/>
        <v>0</v>
      </c>
      <c r="MB7" s="47">
        <f t="shared" si="41"/>
        <v>0</v>
      </c>
      <c r="MC7" s="47">
        <f t="shared" si="41"/>
        <v>0</v>
      </c>
      <c r="MD7" s="47">
        <f t="shared" si="41"/>
        <v>0</v>
      </c>
      <c r="ME7" s="47">
        <f t="shared" si="41"/>
        <v>0</v>
      </c>
      <c r="MF7" s="47">
        <f t="shared" si="41"/>
        <v>0</v>
      </c>
      <c r="MG7" s="47">
        <f t="shared" si="41"/>
        <v>0</v>
      </c>
      <c r="MH7" s="47">
        <f t="shared" si="41"/>
        <v>0</v>
      </c>
      <c r="MI7" s="47">
        <f t="shared" si="41"/>
        <v>0</v>
      </c>
      <c r="MJ7" s="47">
        <f t="shared" si="42"/>
        <v>0</v>
      </c>
      <c r="MK7" s="47">
        <f t="shared" si="42"/>
        <v>0</v>
      </c>
      <c r="ML7" s="47">
        <f t="shared" si="42"/>
        <v>0</v>
      </c>
      <c r="MM7" s="47">
        <f t="shared" si="42"/>
        <v>0</v>
      </c>
      <c r="MN7" s="47">
        <f t="shared" si="42"/>
        <v>0</v>
      </c>
      <c r="MO7" s="47">
        <f t="shared" si="42"/>
        <v>0</v>
      </c>
      <c r="MP7" s="47">
        <f t="shared" si="42"/>
        <v>0</v>
      </c>
      <c r="MQ7" s="47">
        <f t="shared" si="42"/>
        <v>0</v>
      </c>
      <c r="MR7" s="47">
        <f t="shared" si="42"/>
        <v>0</v>
      </c>
      <c r="MS7" s="47">
        <f t="shared" si="42"/>
        <v>0</v>
      </c>
      <c r="MT7" s="47">
        <f t="shared" si="43"/>
        <v>0</v>
      </c>
      <c r="MU7" s="47">
        <f t="shared" si="43"/>
        <v>0</v>
      </c>
      <c r="MV7" s="47">
        <f t="shared" si="43"/>
        <v>0</v>
      </c>
      <c r="MW7" s="47">
        <f t="shared" si="43"/>
        <v>0</v>
      </c>
      <c r="MX7" s="47">
        <f t="shared" si="43"/>
        <v>0</v>
      </c>
      <c r="MY7" s="47">
        <f t="shared" si="43"/>
        <v>0</v>
      </c>
      <c r="MZ7" s="47">
        <f t="shared" si="43"/>
        <v>0</v>
      </c>
      <c r="NA7" s="47">
        <f t="shared" si="43"/>
        <v>0</v>
      </c>
      <c r="NB7" s="47">
        <f t="shared" si="43"/>
        <v>0</v>
      </c>
      <c r="NC7" s="47">
        <f t="shared" si="43"/>
        <v>0</v>
      </c>
      <c r="ND7" s="47">
        <f t="shared" si="43"/>
        <v>0</v>
      </c>
      <c r="NE7" s="47">
        <f t="shared" si="43"/>
        <v>0</v>
      </c>
      <c r="NF7" s="47">
        <f t="shared" si="43"/>
        <v>0</v>
      </c>
    </row>
    <row r="8" spans="1:370" ht="15.75" thickBot="1">
      <c r="A8" s="50" t="s">
        <v>218</v>
      </c>
      <c r="B8" s="50">
        <f>Radar!F10</f>
        <v>0</v>
      </c>
      <c r="C8" s="50">
        <f t="shared" si="6"/>
        <v>0</v>
      </c>
      <c r="D8" s="45">
        <v>1</v>
      </c>
      <c r="E8" s="45">
        <v>0.5</v>
      </c>
      <c r="F8" s="58">
        <f t="shared" si="44"/>
        <v>5.2631578947368418E-2</v>
      </c>
      <c r="G8" s="59">
        <f t="shared" si="7"/>
        <v>114.68421052631578</v>
      </c>
      <c r="H8" s="59">
        <f>360*SUM($F$2:F8)+1</f>
        <v>133.63157894736841</v>
      </c>
      <c r="I8" s="50" t="s">
        <v>218</v>
      </c>
      <c r="J8" s="47">
        <f t="shared" si="0"/>
        <v>0</v>
      </c>
      <c r="K8" s="47">
        <f t="shared" si="8"/>
        <v>0</v>
      </c>
      <c r="L8" s="47">
        <f t="shared" si="8"/>
        <v>0</v>
      </c>
      <c r="M8" s="47">
        <f t="shared" si="8"/>
        <v>0</v>
      </c>
      <c r="N8" s="47">
        <f t="shared" si="8"/>
        <v>0</v>
      </c>
      <c r="O8" s="47">
        <f t="shared" si="8"/>
        <v>0</v>
      </c>
      <c r="P8" s="47">
        <f t="shared" si="8"/>
        <v>0</v>
      </c>
      <c r="Q8" s="47">
        <f t="shared" si="45"/>
        <v>0</v>
      </c>
      <c r="R8" s="47">
        <f t="shared" si="9"/>
        <v>0</v>
      </c>
      <c r="S8" s="47">
        <f t="shared" si="9"/>
        <v>0</v>
      </c>
      <c r="T8" s="47">
        <f t="shared" si="9"/>
        <v>0</v>
      </c>
      <c r="U8" s="47">
        <f t="shared" si="9"/>
        <v>0</v>
      </c>
      <c r="V8" s="47">
        <f t="shared" si="9"/>
        <v>0</v>
      </c>
      <c r="W8" s="47">
        <f t="shared" si="9"/>
        <v>0</v>
      </c>
      <c r="X8" s="47">
        <f t="shared" si="9"/>
        <v>0</v>
      </c>
      <c r="Y8" s="47">
        <f t="shared" si="9"/>
        <v>0</v>
      </c>
      <c r="Z8" s="47">
        <f t="shared" si="9"/>
        <v>0</v>
      </c>
      <c r="AA8" s="47">
        <f t="shared" si="9"/>
        <v>0</v>
      </c>
      <c r="AB8" s="47">
        <f t="shared" si="10"/>
        <v>0</v>
      </c>
      <c r="AC8" s="47">
        <f t="shared" si="10"/>
        <v>0</v>
      </c>
      <c r="AD8" s="47">
        <f t="shared" si="10"/>
        <v>0</v>
      </c>
      <c r="AE8" s="47">
        <f t="shared" si="10"/>
        <v>0</v>
      </c>
      <c r="AF8" s="47">
        <f t="shared" si="10"/>
        <v>0</v>
      </c>
      <c r="AG8" s="47">
        <f t="shared" si="10"/>
        <v>0</v>
      </c>
      <c r="AH8" s="47">
        <f t="shared" si="10"/>
        <v>0</v>
      </c>
      <c r="AI8" s="47">
        <f t="shared" si="10"/>
        <v>0</v>
      </c>
      <c r="AJ8" s="47">
        <f t="shared" si="10"/>
        <v>0</v>
      </c>
      <c r="AK8" s="47">
        <f t="shared" si="10"/>
        <v>0</v>
      </c>
      <c r="AL8" s="47">
        <f t="shared" si="11"/>
        <v>0</v>
      </c>
      <c r="AM8" s="47">
        <f t="shared" si="11"/>
        <v>0</v>
      </c>
      <c r="AN8" s="47">
        <f t="shared" si="11"/>
        <v>0</v>
      </c>
      <c r="AO8" s="47">
        <f t="shared" si="11"/>
        <v>0</v>
      </c>
      <c r="AP8" s="47">
        <f t="shared" si="11"/>
        <v>0</v>
      </c>
      <c r="AQ8" s="47">
        <f t="shared" si="11"/>
        <v>0</v>
      </c>
      <c r="AR8" s="47">
        <f t="shared" si="11"/>
        <v>0</v>
      </c>
      <c r="AS8" s="47">
        <f t="shared" si="11"/>
        <v>0</v>
      </c>
      <c r="AT8" s="47">
        <f t="shared" si="11"/>
        <v>0</v>
      </c>
      <c r="AU8" s="47">
        <f t="shared" si="11"/>
        <v>0</v>
      </c>
      <c r="AV8" s="47">
        <f t="shared" si="12"/>
        <v>0</v>
      </c>
      <c r="AW8" s="47">
        <f t="shared" si="12"/>
        <v>0</v>
      </c>
      <c r="AX8" s="47">
        <f t="shared" si="12"/>
        <v>0</v>
      </c>
      <c r="AY8" s="47">
        <f t="shared" si="12"/>
        <v>0</v>
      </c>
      <c r="AZ8" s="47">
        <f t="shared" si="12"/>
        <v>0</v>
      </c>
      <c r="BA8" s="47">
        <f t="shared" si="12"/>
        <v>0</v>
      </c>
      <c r="BB8" s="47">
        <f t="shared" si="12"/>
        <v>0</v>
      </c>
      <c r="BC8" s="47">
        <f t="shared" si="12"/>
        <v>0</v>
      </c>
      <c r="BD8" s="47">
        <f t="shared" si="12"/>
        <v>0</v>
      </c>
      <c r="BE8" s="47">
        <f t="shared" si="12"/>
        <v>0</v>
      </c>
      <c r="BF8" s="47">
        <f t="shared" si="13"/>
        <v>0</v>
      </c>
      <c r="BG8" s="47">
        <f t="shared" si="13"/>
        <v>0</v>
      </c>
      <c r="BH8" s="47">
        <f t="shared" si="13"/>
        <v>0</v>
      </c>
      <c r="BI8" s="47">
        <f t="shared" si="13"/>
        <v>0</v>
      </c>
      <c r="BJ8" s="47">
        <f t="shared" si="13"/>
        <v>0</v>
      </c>
      <c r="BK8" s="47">
        <f t="shared" si="13"/>
        <v>0</v>
      </c>
      <c r="BL8" s="47">
        <f t="shared" si="13"/>
        <v>0</v>
      </c>
      <c r="BM8" s="47">
        <f t="shared" si="13"/>
        <v>0</v>
      </c>
      <c r="BN8" s="47">
        <f t="shared" si="13"/>
        <v>0</v>
      </c>
      <c r="BO8" s="47">
        <f t="shared" si="13"/>
        <v>0</v>
      </c>
      <c r="BP8" s="47">
        <f t="shared" si="14"/>
        <v>0</v>
      </c>
      <c r="BQ8" s="47">
        <f t="shared" si="14"/>
        <v>0</v>
      </c>
      <c r="BR8" s="47">
        <f t="shared" si="14"/>
        <v>0</v>
      </c>
      <c r="BS8" s="47">
        <f t="shared" si="14"/>
        <v>0</v>
      </c>
      <c r="BT8" s="47">
        <f t="shared" si="14"/>
        <v>0</v>
      </c>
      <c r="BU8" s="47">
        <f t="shared" si="14"/>
        <v>0</v>
      </c>
      <c r="BV8" s="47">
        <f t="shared" si="14"/>
        <v>0</v>
      </c>
      <c r="BW8" s="47">
        <f t="shared" si="14"/>
        <v>0</v>
      </c>
      <c r="BX8" s="47">
        <f t="shared" si="14"/>
        <v>0</v>
      </c>
      <c r="BY8" s="47">
        <f t="shared" si="14"/>
        <v>0</v>
      </c>
      <c r="BZ8" s="47">
        <f t="shared" si="15"/>
        <v>0</v>
      </c>
      <c r="CA8" s="47">
        <f t="shared" si="15"/>
        <v>0</v>
      </c>
      <c r="CB8" s="47">
        <f t="shared" si="15"/>
        <v>0</v>
      </c>
      <c r="CC8" s="47">
        <f t="shared" si="15"/>
        <v>0</v>
      </c>
      <c r="CD8" s="47">
        <f t="shared" si="15"/>
        <v>0</v>
      </c>
      <c r="CE8" s="47">
        <f t="shared" si="15"/>
        <v>0</v>
      </c>
      <c r="CF8" s="47">
        <f t="shared" si="15"/>
        <v>0</v>
      </c>
      <c r="CG8" s="47">
        <f t="shared" si="15"/>
        <v>0</v>
      </c>
      <c r="CH8" s="47">
        <f t="shared" si="15"/>
        <v>0</v>
      </c>
      <c r="CI8" s="47">
        <f t="shared" si="15"/>
        <v>0</v>
      </c>
      <c r="CJ8" s="47">
        <f t="shared" si="16"/>
        <v>0</v>
      </c>
      <c r="CK8" s="47">
        <f t="shared" si="16"/>
        <v>0</v>
      </c>
      <c r="CL8" s="47">
        <f t="shared" si="16"/>
        <v>0</v>
      </c>
      <c r="CM8" s="47">
        <f t="shared" si="16"/>
        <v>0</v>
      </c>
      <c r="CN8" s="47">
        <f t="shared" si="16"/>
        <v>0</v>
      </c>
      <c r="CO8" s="47">
        <f t="shared" si="16"/>
        <v>0</v>
      </c>
      <c r="CP8" s="47">
        <f t="shared" si="16"/>
        <v>0</v>
      </c>
      <c r="CQ8" s="47">
        <f t="shared" si="16"/>
        <v>0</v>
      </c>
      <c r="CR8" s="47">
        <f t="shared" si="16"/>
        <v>0</v>
      </c>
      <c r="CS8" s="47">
        <f t="shared" si="16"/>
        <v>0</v>
      </c>
      <c r="CT8" s="47">
        <f t="shared" si="17"/>
        <v>0</v>
      </c>
      <c r="CU8" s="47">
        <f t="shared" si="17"/>
        <v>0</v>
      </c>
      <c r="CV8" s="47">
        <f t="shared" si="17"/>
        <v>0</v>
      </c>
      <c r="CW8" s="47">
        <f t="shared" si="17"/>
        <v>0</v>
      </c>
      <c r="CX8" s="47">
        <f t="shared" si="17"/>
        <v>0</v>
      </c>
      <c r="CY8" s="47">
        <f t="shared" si="17"/>
        <v>0</v>
      </c>
      <c r="CZ8" s="47">
        <f t="shared" si="17"/>
        <v>0</v>
      </c>
      <c r="DA8" s="47">
        <f t="shared" si="17"/>
        <v>0</v>
      </c>
      <c r="DB8" s="47">
        <f t="shared" si="17"/>
        <v>0</v>
      </c>
      <c r="DC8" s="47">
        <f t="shared" si="17"/>
        <v>0</v>
      </c>
      <c r="DD8" s="47">
        <f t="shared" si="18"/>
        <v>0</v>
      </c>
      <c r="DE8" s="47">
        <f t="shared" si="18"/>
        <v>0</v>
      </c>
      <c r="DF8" s="47">
        <f t="shared" si="18"/>
        <v>0</v>
      </c>
      <c r="DG8" s="47">
        <f t="shared" si="18"/>
        <v>0</v>
      </c>
      <c r="DH8" s="47">
        <f t="shared" si="18"/>
        <v>0</v>
      </c>
      <c r="DI8" s="47">
        <f t="shared" si="18"/>
        <v>0</v>
      </c>
      <c r="DJ8" s="47">
        <f t="shared" si="18"/>
        <v>0</v>
      </c>
      <c r="DK8" s="47">
        <f t="shared" si="18"/>
        <v>0</v>
      </c>
      <c r="DL8" s="47">
        <f t="shared" si="18"/>
        <v>0</v>
      </c>
      <c r="DM8" s="47">
        <f t="shared" si="18"/>
        <v>0</v>
      </c>
      <c r="DN8" s="47">
        <f t="shared" si="19"/>
        <v>0</v>
      </c>
      <c r="DO8" s="47">
        <f t="shared" si="19"/>
        <v>0</v>
      </c>
      <c r="DP8" s="47">
        <f t="shared" si="19"/>
        <v>0</v>
      </c>
      <c r="DQ8" s="47">
        <f t="shared" si="19"/>
        <v>0</v>
      </c>
      <c r="DR8" s="47">
        <f t="shared" si="19"/>
        <v>0</v>
      </c>
      <c r="DS8" s="47">
        <f t="shared" si="19"/>
        <v>0</v>
      </c>
      <c r="DT8" s="47">
        <f t="shared" si="19"/>
        <v>0</v>
      </c>
      <c r="DU8" s="47">
        <f t="shared" si="19"/>
        <v>0</v>
      </c>
      <c r="DV8" s="47">
        <f t="shared" si="19"/>
        <v>0</v>
      </c>
      <c r="DW8" s="47">
        <f t="shared" si="19"/>
        <v>0</v>
      </c>
      <c r="DX8" s="47">
        <f t="shared" si="20"/>
        <v>0</v>
      </c>
      <c r="DY8" s="47">
        <f t="shared" si="20"/>
        <v>0</v>
      </c>
      <c r="DZ8" s="47">
        <f t="shared" si="20"/>
        <v>0</v>
      </c>
      <c r="EA8" s="47">
        <f t="shared" si="20"/>
        <v>0</v>
      </c>
      <c r="EB8" s="47">
        <f t="shared" si="20"/>
        <v>0</v>
      </c>
      <c r="EC8" s="47">
        <f t="shared" si="20"/>
        <v>0</v>
      </c>
      <c r="ED8" s="47">
        <f t="shared" si="20"/>
        <v>0</v>
      </c>
      <c r="EE8" s="47">
        <f t="shared" si="20"/>
        <v>0</v>
      </c>
      <c r="EF8" s="47">
        <f t="shared" si="20"/>
        <v>0</v>
      </c>
      <c r="EG8" s="47">
        <f t="shared" si="20"/>
        <v>0</v>
      </c>
      <c r="EH8" s="47">
        <f t="shared" si="21"/>
        <v>0</v>
      </c>
      <c r="EI8" s="47">
        <f t="shared" si="21"/>
        <v>0</v>
      </c>
      <c r="EJ8" s="47">
        <f t="shared" si="21"/>
        <v>0</v>
      </c>
      <c r="EK8" s="47">
        <f t="shared" si="21"/>
        <v>0</v>
      </c>
      <c r="EL8" s="47">
        <f t="shared" si="21"/>
        <v>0</v>
      </c>
      <c r="EM8" s="47">
        <f t="shared" si="21"/>
        <v>0</v>
      </c>
      <c r="EN8" s="47">
        <f t="shared" si="21"/>
        <v>0</v>
      </c>
      <c r="EO8" s="47">
        <f t="shared" si="21"/>
        <v>0</v>
      </c>
      <c r="EP8" s="47">
        <f t="shared" si="21"/>
        <v>0</v>
      </c>
      <c r="EQ8" s="47">
        <f t="shared" si="21"/>
        <v>0</v>
      </c>
      <c r="ER8" s="47">
        <f t="shared" si="22"/>
        <v>0</v>
      </c>
      <c r="ES8" s="47">
        <f t="shared" si="22"/>
        <v>0</v>
      </c>
      <c r="ET8" s="47">
        <f t="shared" si="22"/>
        <v>0</v>
      </c>
      <c r="EU8" s="47">
        <f t="shared" si="22"/>
        <v>0</v>
      </c>
      <c r="EV8" s="47">
        <f t="shared" si="22"/>
        <v>0</v>
      </c>
      <c r="EW8" s="47">
        <f t="shared" si="22"/>
        <v>0</v>
      </c>
      <c r="EX8" s="47">
        <f t="shared" si="22"/>
        <v>0</v>
      </c>
      <c r="EY8" s="47">
        <f t="shared" si="22"/>
        <v>0</v>
      </c>
      <c r="EZ8" s="47">
        <f t="shared" si="22"/>
        <v>0</v>
      </c>
      <c r="FA8" s="47">
        <f t="shared" si="22"/>
        <v>0</v>
      </c>
      <c r="FB8" s="47">
        <f t="shared" si="23"/>
        <v>0</v>
      </c>
      <c r="FC8" s="47">
        <f t="shared" si="23"/>
        <v>0</v>
      </c>
      <c r="FD8" s="47">
        <f t="shared" si="23"/>
        <v>0</v>
      </c>
      <c r="FE8" s="47">
        <f t="shared" si="23"/>
        <v>0</v>
      </c>
      <c r="FF8" s="47">
        <f t="shared" si="23"/>
        <v>0</v>
      </c>
      <c r="FG8" s="47">
        <f t="shared" si="23"/>
        <v>0</v>
      </c>
      <c r="FH8" s="47">
        <f t="shared" si="23"/>
        <v>0</v>
      </c>
      <c r="FI8" s="47">
        <f t="shared" si="23"/>
        <v>0</v>
      </c>
      <c r="FJ8" s="47">
        <f t="shared" si="23"/>
        <v>0</v>
      </c>
      <c r="FK8" s="47">
        <f t="shared" si="23"/>
        <v>0</v>
      </c>
      <c r="FL8" s="47">
        <f t="shared" si="24"/>
        <v>0</v>
      </c>
      <c r="FM8" s="47">
        <f t="shared" si="24"/>
        <v>0</v>
      </c>
      <c r="FN8" s="47">
        <f t="shared" si="24"/>
        <v>0</v>
      </c>
      <c r="FO8" s="47">
        <f t="shared" si="24"/>
        <v>0</v>
      </c>
      <c r="FP8" s="47">
        <f t="shared" si="24"/>
        <v>0</v>
      </c>
      <c r="FQ8" s="47">
        <f t="shared" si="24"/>
        <v>0</v>
      </c>
      <c r="FR8" s="47">
        <f t="shared" si="24"/>
        <v>0</v>
      </c>
      <c r="FS8" s="47">
        <f t="shared" si="24"/>
        <v>0</v>
      </c>
      <c r="FT8" s="47">
        <f t="shared" si="24"/>
        <v>0</v>
      </c>
      <c r="FU8" s="47">
        <f t="shared" si="24"/>
        <v>0</v>
      </c>
      <c r="FV8" s="47">
        <f t="shared" si="25"/>
        <v>0</v>
      </c>
      <c r="FW8" s="47">
        <f t="shared" si="25"/>
        <v>0</v>
      </c>
      <c r="FX8" s="47">
        <f t="shared" si="25"/>
        <v>0</v>
      </c>
      <c r="FY8" s="47">
        <f t="shared" si="25"/>
        <v>0</v>
      </c>
      <c r="FZ8" s="47">
        <f t="shared" si="25"/>
        <v>0</v>
      </c>
      <c r="GA8" s="47">
        <f t="shared" si="25"/>
        <v>0</v>
      </c>
      <c r="GB8" s="47">
        <f t="shared" si="25"/>
        <v>0</v>
      </c>
      <c r="GC8" s="47">
        <f t="shared" si="25"/>
        <v>0</v>
      </c>
      <c r="GD8" s="47">
        <f t="shared" si="25"/>
        <v>0</v>
      </c>
      <c r="GE8" s="47">
        <f t="shared" si="25"/>
        <v>0</v>
      </c>
      <c r="GF8" s="47">
        <f t="shared" si="26"/>
        <v>0</v>
      </c>
      <c r="GG8" s="47">
        <f t="shared" si="26"/>
        <v>0</v>
      </c>
      <c r="GH8" s="47">
        <f t="shared" si="26"/>
        <v>0</v>
      </c>
      <c r="GI8" s="47">
        <f t="shared" si="26"/>
        <v>0</v>
      </c>
      <c r="GJ8" s="47">
        <f t="shared" si="26"/>
        <v>0</v>
      </c>
      <c r="GK8" s="47">
        <f t="shared" si="26"/>
        <v>0</v>
      </c>
      <c r="GL8" s="47">
        <f t="shared" si="26"/>
        <v>0</v>
      </c>
      <c r="GM8" s="47">
        <f t="shared" si="26"/>
        <v>0</v>
      </c>
      <c r="GN8" s="47">
        <f t="shared" si="26"/>
        <v>0</v>
      </c>
      <c r="GO8" s="47">
        <f t="shared" si="26"/>
        <v>0</v>
      </c>
      <c r="GP8" s="47">
        <f t="shared" si="27"/>
        <v>0</v>
      </c>
      <c r="GQ8" s="47">
        <f t="shared" si="27"/>
        <v>0</v>
      </c>
      <c r="GR8" s="47">
        <f t="shared" si="27"/>
        <v>0</v>
      </c>
      <c r="GS8" s="47">
        <f t="shared" si="27"/>
        <v>0</v>
      </c>
      <c r="GT8" s="47">
        <f t="shared" si="27"/>
        <v>0</v>
      </c>
      <c r="GU8" s="47">
        <f t="shared" si="27"/>
        <v>0</v>
      </c>
      <c r="GV8" s="47">
        <f t="shared" si="27"/>
        <v>0</v>
      </c>
      <c r="GW8" s="47">
        <f t="shared" si="27"/>
        <v>0</v>
      </c>
      <c r="GX8" s="47">
        <f t="shared" si="27"/>
        <v>0</v>
      </c>
      <c r="GY8" s="47">
        <f t="shared" si="27"/>
        <v>0</v>
      </c>
      <c r="GZ8" s="47">
        <f t="shared" si="28"/>
        <v>0</v>
      </c>
      <c r="HA8" s="47">
        <f t="shared" si="28"/>
        <v>0</v>
      </c>
      <c r="HB8" s="47">
        <f t="shared" si="28"/>
        <v>0</v>
      </c>
      <c r="HC8" s="47">
        <f t="shared" si="28"/>
        <v>0</v>
      </c>
      <c r="HD8" s="47">
        <f t="shared" si="28"/>
        <v>0</v>
      </c>
      <c r="HE8" s="47">
        <f t="shared" si="28"/>
        <v>0</v>
      </c>
      <c r="HF8" s="47">
        <f t="shared" si="28"/>
        <v>0</v>
      </c>
      <c r="HG8" s="47">
        <f t="shared" si="28"/>
        <v>0</v>
      </c>
      <c r="HH8" s="47">
        <f t="shared" si="28"/>
        <v>0</v>
      </c>
      <c r="HI8" s="47">
        <f t="shared" si="28"/>
        <v>0</v>
      </c>
      <c r="HJ8" s="47">
        <f t="shared" si="29"/>
        <v>0</v>
      </c>
      <c r="HK8" s="47">
        <f t="shared" si="29"/>
        <v>0</v>
      </c>
      <c r="HL8" s="47">
        <f t="shared" si="29"/>
        <v>0</v>
      </c>
      <c r="HM8" s="47">
        <f t="shared" si="29"/>
        <v>0</v>
      </c>
      <c r="HN8" s="47">
        <f t="shared" si="29"/>
        <v>0</v>
      </c>
      <c r="HO8" s="47">
        <f t="shared" si="29"/>
        <v>0</v>
      </c>
      <c r="HP8" s="47">
        <f t="shared" si="29"/>
        <v>0</v>
      </c>
      <c r="HQ8" s="47">
        <f t="shared" si="29"/>
        <v>0</v>
      </c>
      <c r="HR8" s="47">
        <f t="shared" si="29"/>
        <v>0</v>
      </c>
      <c r="HS8" s="47">
        <f t="shared" si="29"/>
        <v>0</v>
      </c>
      <c r="HT8" s="47">
        <f t="shared" si="30"/>
        <v>0</v>
      </c>
      <c r="HU8" s="47">
        <f t="shared" si="30"/>
        <v>0</v>
      </c>
      <c r="HV8" s="47">
        <f t="shared" si="30"/>
        <v>0</v>
      </c>
      <c r="HW8" s="47">
        <f t="shared" si="30"/>
        <v>0</v>
      </c>
      <c r="HX8" s="47">
        <f t="shared" si="30"/>
        <v>0</v>
      </c>
      <c r="HY8" s="47">
        <f t="shared" si="30"/>
        <v>0</v>
      </c>
      <c r="HZ8" s="47">
        <f t="shared" si="30"/>
        <v>0</v>
      </c>
      <c r="IA8" s="47">
        <f t="shared" si="30"/>
        <v>0</v>
      </c>
      <c r="IB8" s="47">
        <f t="shared" si="30"/>
        <v>0</v>
      </c>
      <c r="IC8" s="47">
        <f t="shared" si="30"/>
        <v>0</v>
      </c>
      <c r="ID8" s="47">
        <f t="shared" si="31"/>
        <v>0</v>
      </c>
      <c r="IE8" s="47">
        <f t="shared" si="31"/>
        <v>0</v>
      </c>
      <c r="IF8" s="47">
        <f t="shared" si="31"/>
        <v>0</v>
      </c>
      <c r="IG8" s="47">
        <f t="shared" si="31"/>
        <v>0</v>
      </c>
      <c r="IH8" s="47">
        <f t="shared" si="31"/>
        <v>0</v>
      </c>
      <c r="II8" s="47">
        <f t="shared" si="31"/>
        <v>0</v>
      </c>
      <c r="IJ8" s="47">
        <f t="shared" si="31"/>
        <v>0</v>
      </c>
      <c r="IK8" s="47">
        <f t="shared" si="31"/>
        <v>0</v>
      </c>
      <c r="IL8" s="47">
        <f t="shared" si="31"/>
        <v>0</v>
      </c>
      <c r="IM8" s="47">
        <f t="shared" si="31"/>
        <v>0</v>
      </c>
      <c r="IN8" s="47">
        <f t="shared" si="32"/>
        <v>0</v>
      </c>
      <c r="IO8" s="47">
        <f t="shared" si="32"/>
        <v>0</v>
      </c>
      <c r="IP8" s="47">
        <f t="shared" si="32"/>
        <v>0</v>
      </c>
      <c r="IQ8" s="47">
        <f t="shared" si="32"/>
        <v>0</v>
      </c>
      <c r="IR8" s="47">
        <f t="shared" si="32"/>
        <v>0</v>
      </c>
      <c r="IS8" s="47">
        <f t="shared" si="32"/>
        <v>0</v>
      </c>
      <c r="IT8" s="47">
        <f t="shared" si="32"/>
        <v>0</v>
      </c>
      <c r="IU8" s="47">
        <f t="shared" si="32"/>
        <v>0</v>
      </c>
      <c r="IV8" s="47">
        <f t="shared" si="32"/>
        <v>0</v>
      </c>
      <c r="IW8" s="47">
        <f t="shared" si="32"/>
        <v>0</v>
      </c>
      <c r="IX8" s="47">
        <f t="shared" si="33"/>
        <v>0</v>
      </c>
      <c r="IY8" s="47">
        <f t="shared" si="33"/>
        <v>0</v>
      </c>
      <c r="IZ8" s="47">
        <f t="shared" si="33"/>
        <v>0</v>
      </c>
      <c r="JA8" s="47">
        <f t="shared" si="33"/>
        <v>0</v>
      </c>
      <c r="JB8" s="47">
        <f t="shared" si="33"/>
        <v>0</v>
      </c>
      <c r="JC8" s="47">
        <f t="shared" si="33"/>
        <v>0</v>
      </c>
      <c r="JD8" s="47">
        <f t="shared" si="33"/>
        <v>0</v>
      </c>
      <c r="JE8" s="47">
        <f t="shared" si="33"/>
        <v>0</v>
      </c>
      <c r="JF8" s="47">
        <f t="shared" si="33"/>
        <v>0</v>
      </c>
      <c r="JG8" s="47">
        <f t="shared" si="33"/>
        <v>0</v>
      </c>
      <c r="JH8" s="47">
        <f t="shared" si="34"/>
        <v>0</v>
      </c>
      <c r="JI8" s="47">
        <f t="shared" si="34"/>
        <v>0</v>
      </c>
      <c r="JJ8" s="47">
        <f t="shared" si="34"/>
        <v>0</v>
      </c>
      <c r="JK8" s="47">
        <f t="shared" si="34"/>
        <v>0</v>
      </c>
      <c r="JL8" s="47">
        <f t="shared" si="34"/>
        <v>0</v>
      </c>
      <c r="JM8" s="47">
        <f t="shared" si="34"/>
        <v>0</v>
      </c>
      <c r="JN8" s="47">
        <f t="shared" si="34"/>
        <v>0</v>
      </c>
      <c r="JO8" s="47">
        <f t="shared" si="34"/>
        <v>0</v>
      </c>
      <c r="JP8" s="47">
        <f t="shared" si="34"/>
        <v>0</v>
      </c>
      <c r="JQ8" s="47">
        <f t="shared" si="34"/>
        <v>0</v>
      </c>
      <c r="JR8" s="47">
        <f t="shared" si="35"/>
        <v>0</v>
      </c>
      <c r="JS8" s="47">
        <f t="shared" si="35"/>
        <v>0</v>
      </c>
      <c r="JT8" s="47">
        <f t="shared" si="35"/>
        <v>0</v>
      </c>
      <c r="JU8" s="47">
        <f t="shared" si="35"/>
        <v>0</v>
      </c>
      <c r="JV8" s="47">
        <f t="shared" si="35"/>
        <v>0</v>
      </c>
      <c r="JW8" s="47">
        <f t="shared" si="35"/>
        <v>0</v>
      </c>
      <c r="JX8" s="47">
        <f t="shared" si="35"/>
        <v>0</v>
      </c>
      <c r="JY8" s="47">
        <f t="shared" si="35"/>
        <v>0</v>
      </c>
      <c r="JZ8" s="47">
        <f t="shared" si="35"/>
        <v>0</v>
      </c>
      <c r="KA8" s="47">
        <f t="shared" si="35"/>
        <v>0</v>
      </c>
      <c r="KB8" s="47">
        <f t="shared" si="36"/>
        <v>0</v>
      </c>
      <c r="KC8" s="47">
        <f t="shared" si="36"/>
        <v>0</v>
      </c>
      <c r="KD8" s="47">
        <f t="shared" si="36"/>
        <v>0</v>
      </c>
      <c r="KE8" s="47">
        <f t="shared" si="36"/>
        <v>0</v>
      </c>
      <c r="KF8" s="47">
        <f t="shared" si="36"/>
        <v>0</v>
      </c>
      <c r="KG8" s="47">
        <f t="shared" si="36"/>
        <v>0</v>
      </c>
      <c r="KH8" s="47">
        <f t="shared" si="36"/>
        <v>0</v>
      </c>
      <c r="KI8" s="47">
        <f t="shared" si="36"/>
        <v>0</v>
      </c>
      <c r="KJ8" s="47">
        <f t="shared" si="36"/>
        <v>0</v>
      </c>
      <c r="KK8" s="47">
        <f t="shared" si="36"/>
        <v>0</v>
      </c>
      <c r="KL8" s="47">
        <f t="shared" si="37"/>
        <v>0</v>
      </c>
      <c r="KM8" s="47">
        <f t="shared" si="37"/>
        <v>0</v>
      </c>
      <c r="KN8" s="47">
        <f t="shared" si="37"/>
        <v>0</v>
      </c>
      <c r="KO8" s="47">
        <f t="shared" si="37"/>
        <v>0</v>
      </c>
      <c r="KP8" s="47">
        <f t="shared" si="37"/>
        <v>0</v>
      </c>
      <c r="KQ8" s="47">
        <f t="shared" si="37"/>
        <v>0</v>
      </c>
      <c r="KR8" s="47">
        <f t="shared" si="37"/>
        <v>0</v>
      </c>
      <c r="KS8" s="47">
        <f t="shared" si="37"/>
        <v>0</v>
      </c>
      <c r="KT8" s="47">
        <f t="shared" si="37"/>
        <v>0</v>
      </c>
      <c r="KU8" s="47">
        <f t="shared" si="37"/>
        <v>0</v>
      </c>
      <c r="KV8" s="47">
        <f t="shared" si="38"/>
        <v>0</v>
      </c>
      <c r="KW8" s="47">
        <f t="shared" si="38"/>
        <v>0</v>
      </c>
      <c r="KX8" s="47">
        <f t="shared" si="38"/>
        <v>0</v>
      </c>
      <c r="KY8" s="47">
        <f t="shared" si="38"/>
        <v>0</v>
      </c>
      <c r="KZ8" s="47">
        <f t="shared" si="38"/>
        <v>0</v>
      </c>
      <c r="LA8" s="47">
        <f t="shared" si="38"/>
        <v>0</v>
      </c>
      <c r="LB8" s="47">
        <f t="shared" si="38"/>
        <v>0</v>
      </c>
      <c r="LC8" s="47">
        <f t="shared" si="38"/>
        <v>0</v>
      </c>
      <c r="LD8" s="47">
        <f t="shared" si="38"/>
        <v>0</v>
      </c>
      <c r="LE8" s="47">
        <f t="shared" si="38"/>
        <v>0</v>
      </c>
      <c r="LF8" s="47">
        <f t="shared" si="39"/>
        <v>0</v>
      </c>
      <c r="LG8" s="47">
        <f t="shared" si="39"/>
        <v>0</v>
      </c>
      <c r="LH8" s="47">
        <f t="shared" si="39"/>
        <v>0</v>
      </c>
      <c r="LI8" s="47">
        <f t="shared" si="39"/>
        <v>0</v>
      </c>
      <c r="LJ8" s="47">
        <f t="shared" si="39"/>
        <v>0</v>
      </c>
      <c r="LK8" s="47">
        <f t="shared" si="39"/>
        <v>0</v>
      </c>
      <c r="LL8" s="47">
        <f t="shared" si="39"/>
        <v>0</v>
      </c>
      <c r="LM8" s="47">
        <f t="shared" si="39"/>
        <v>0</v>
      </c>
      <c r="LN8" s="47">
        <f t="shared" si="39"/>
        <v>0</v>
      </c>
      <c r="LO8" s="47">
        <f t="shared" si="39"/>
        <v>0</v>
      </c>
      <c r="LP8" s="47">
        <f t="shared" si="40"/>
        <v>0</v>
      </c>
      <c r="LQ8" s="47">
        <f t="shared" si="40"/>
        <v>0</v>
      </c>
      <c r="LR8" s="47">
        <f t="shared" si="40"/>
        <v>0</v>
      </c>
      <c r="LS8" s="47">
        <f t="shared" si="40"/>
        <v>0</v>
      </c>
      <c r="LT8" s="47">
        <f t="shared" si="40"/>
        <v>0</v>
      </c>
      <c r="LU8" s="47">
        <f t="shared" si="40"/>
        <v>0</v>
      </c>
      <c r="LV8" s="47">
        <f t="shared" si="40"/>
        <v>0</v>
      </c>
      <c r="LW8" s="47">
        <f t="shared" si="40"/>
        <v>0</v>
      </c>
      <c r="LX8" s="47">
        <f t="shared" si="40"/>
        <v>0</v>
      </c>
      <c r="LY8" s="47">
        <f t="shared" si="40"/>
        <v>0</v>
      </c>
      <c r="LZ8" s="47">
        <f t="shared" si="41"/>
        <v>0</v>
      </c>
      <c r="MA8" s="47">
        <f t="shared" si="41"/>
        <v>0</v>
      </c>
      <c r="MB8" s="47">
        <f t="shared" si="41"/>
        <v>0</v>
      </c>
      <c r="MC8" s="47">
        <f t="shared" si="41"/>
        <v>0</v>
      </c>
      <c r="MD8" s="47">
        <f t="shared" si="41"/>
        <v>0</v>
      </c>
      <c r="ME8" s="47">
        <f t="shared" si="41"/>
        <v>0</v>
      </c>
      <c r="MF8" s="47">
        <f t="shared" si="41"/>
        <v>0</v>
      </c>
      <c r="MG8" s="47">
        <f t="shared" si="41"/>
        <v>0</v>
      </c>
      <c r="MH8" s="47">
        <f t="shared" si="41"/>
        <v>0</v>
      </c>
      <c r="MI8" s="47">
        <f t="shared" si="41"/>
        <v>0</v>
      </c>
      <c r="MJ8" s="47">
        <f t="shared" si="42"/>
        <v>0</v>
      </c>
      <c r="MK8" s="47">
        <f t="shared" si="42"/>
        <v>0</v>
      </c>
      <c r="ML8" s="47">
        <f t="shared" si="42"/>
        <v>0</v>
      </c>
      <c r="MM8" s="47">
        <f t="shared" si="42"/>
        <v>0</v>
      </c>
      <c r="MN8" s="47">
        <f t="shared" si="42"/>
        <v>0</v>
      </c>
      <c r="MO8" s="47">
        <f t="shared" si="42"/>
        <v>0</v>
      </c>
      <c r="MP8" s="47">
        <f t="shared" si="42"/>
        <v>0</v>
      </c>
      <c r="MQ8" s="47">
        <f t="shared" si="42"/>
        <v>0</v>
      </c>
      <c r="MR8" s="47">
        <f t="shared" si="42"/>
        <v>0</v>
      </c>
      <c r="MS8" s="47">
        <f t="shared" si="42"/>
        <v>0</v>
      </c>
      <c r="MT8" s="47">
        <f t="shared" si="43"/>
        <v>0</v>
      </c>
      <c r="MU8" s="47">
        <f t="shared" si="43"/>
        <v>0</v>
      </c>
      <c r="MV8" s="47">
        <f t="shared" si="43"/>
        <v>0</v>
      </c>
      <c r="MW8" s="47">
        <f t="shared" si="43"/>
        <v>0</v>
      </c>
      <c r="MX8" s="47">
        <f t="shared" si="43"/>
        <v>0</v>
      </c>
      <c r="MY8" s="47">
        <f t="shared" si="43"/>
        <v>0</v>
      </c>
      <c r="MZ8" s="47">
        <f t="shared" si="43"/>
        <v>0</v>
      </c>
      <c r="NA8" s="47">
        <f t="shared" si="43"/>
        <v>0</v>
      </c>
      <c r="NB8" s="47">
        <f t="shared" si="43"/>
        <v>0</v>
      </c>
      <c r="NC8" s="47">
        <f t="shared" si="43"/>
        <v>0</v>
      </c>
      <c r="ND8" s="47">
        <f t="shared" si="43"/>
        <v>0</v>
      </c>
      <c r="NE8" s="47">
        <f t="shared" si="43"/>
        <v>0</v>
      </c>
      <c r="NF8" s="47">
        <f t="shared" si="43"/>
        <v>0</v>
      </c>
    </row>
    <row r="9" spans="1:370" ht="30.75" thickBot="1">
      <c r="A9" s="50" t="s">
        <v>178</v>
      </c>
      <c r="B9" s="50">
        <f>Radar!F12</f>
        <v>0</v>
      </c>
      <c r="C9" s="50">
        <f t="shared" si="6"/>
        <v>0</v>
      </c>
      <c r="D9" s="45">
        <v>1</v>
      </c>
      <c r="E9" s="45">
        <v>0.5</v>
      </c>
      <c r="F9" s="58">
        <f t="shared" si="44"/>
        <v>5.2631578947368418E-2</v>
      </c>
      <c r="G9" s="59">
        <f t="shared" si="7"/>
        <v>133.63157894736841</v>
      </c>
      <c r="H9" s="59">
        <f>360*SUM($F$2:F9)</f>
        <v>151.57894736842104</v>
      </c>
      <c r="I9" s="50" t="s">
        <v>178</v>
      </c>
      <c r="J9" s="47">
        <f t="shared" si="0"/>
        <v>0</v>
      </c>
      <c r="K9" s="47">
        <f t="shared" ref="K9:P20" si="46">IF(AND(K$1&gt;=$G9,K$1&lt;=$H9),$C9,0)</f>
        <v>0</v>
      </c>
      <c r="L9" s="47">
        <f t="shared" si="46"/>
        <v>0</v>
      </c>
      <c r="M9" s="47">
        <f t="shared" si="46"/>
        <v>0</v>
      </c>
      <c r="N9" s="47">
        <f t="shared" si="46"/>
        <v>0</v>
      </c>
      <c r="O9" s="47">
        <f t="shared" si="46"/>
        <v>0</v>
      </c>
      <c r="P9" s="47">
        <f t="shared" si="46"/>
        <v>0</v>
      </c>
      <c r="Q9" s="47">
        <f t="shared" si="45"/>
        <v>0</v>
      </c>
      <c r="R9" s="47">
        <f t="shared" si="9"/>
        <v>0</v>
      </c>
      <c r="S9" s="47">
        <f t="shared" si="9"/>
        <v>0</v>
      </c>
      <c r="T9" s="47">
        <f t="shared" si="9"/>
        <v>0</v>
      </c>
      <c r="U9" s="47">
        <f t="shared" si="9"/>
        <v>0</v>
      </c>
      <c r="V9" s="47">
        <f t="shared" si="9"/>
        <v>0</v>
      </c>
      <c r="W9" s="47">
        <f t="shared" si="9"/>
        <v>0</v>
      </c>
      <c r="X9" s="47">
        <f t="shared" si="9"/>
        <v>0</v>
      </c>
      <c r="Y9" s="47">
        <f t="shared" si="9"/>
        <v>0</v>
      </c>
      <c r="Z9" s="47">
        <f t="shared" si="9"/>
        <v>0</v>
      </c>
      <c r="AA9" s="47">
        <f t="shared" si="9"/>
        <v>0</v>
      </c>
      <c r="AB9" s="47">
        <f t="shared" si="10"/>
        <v>0</v>
      </c>
      <c r="AC9" s="47">
        <f t="shared" si="10"/>
        <v>0</v>
      </c>
      <c r="AD9" s="47">
        <f t="shared" si="10"/>
        <v>0</v>
      </c>
      <c r="AE9" s="47">
        <f t="shared" si="10"/>
        <v>0</v>
      </c>
      <c r="AF9" s="47">
        <f t="shared" si="10"/>
        <v>0</v>
      </c>
      <c r="AG9" s="47">
        <f t="shared" si="10"/>
        <v>0</v>
      </c>
      <c r="AH9" s="47">
        <f t="shared" si="10"/>
        <v>0</v>
      </c>
      <c r="AI9" s="47">
        <f t="shared" si="10"/>
        <v>0</v>
      </c>
      <c r="AJ9" s="47">
        <f t="shared" si="10"/>
        <v>0</v>
      </c>
      <c r="AK9" s="47">
        <f t="shared" si="10"/>
        <v>0</v>
      </c>
      <c r="AL9" s="47">
        <f t="shared" si="11"/>
        <v>0</v>
      </c>
      <c r="AM9" s="47">
        <f t="shared" si="11"/>
        <v>0</v>
      </c>
      <c r="AN9" s="47">
        <f t="shared" si="11"/>
        <v>0</v>
      </c>
      <c r="AO9" s="47">
        <f t="shared" si="11"/>
        <v>0</v>
      </c>
      <c r="AP9" s="47">
        <f t="shared" si="11"/>
        <v>0</v>
      </c>
      <c r="AQ9" s="47">
        <f t="shared" si="11"/>
        <v>0</v>
      </c>
      <c r="AR9" s="47">
        <f t="shared" si="11"/>
        <v>0</v>
      </c>
      <c r="AS9" s="47">
        <f t="shared" si="11"/>
        <v>0</v>
      </c>
      <c r="AT9" s="47">
        <f t="shared" si="11"/>
        <v>0</v>
      </c>
      <c r="AU9" s="47">
        <f t="shared" si="11"/>
        <v>0</v>
      </c>
      <c r="AV9" s="47">
        <f t="shared" si="12"/>
        <v>0</v>
      </c>
      <c r="AW9" s="47">
        <f t="shared" si="12"/>
        <v>0</v>
      </c>
      <c r="AX9" s="47">
        <f t="shared" si="12"/>
        <v>0</v>
      </c>
      <c r="AY9" s="47">
        <f t="shared" si="12"/>
        <v>0</v>
      </c>
      <c r="AZ9" s="47">
        <f t="shared" si="12"/>
        <v>0</v>
      </c>
      <c r="BA9" s="47">
        <f t="shared" si="12"/>
        <v>0</v>
      </c>
      <c r="BB9" s="47">
        <f t="shared" si="12"/>
        <v>0</v>
      </c>
      <c r="BC9" s="47">
        <f t="shared" si="12"/>
        <v>0</v>
      </c>
      <c r="BD9" s="47">
        <f t="shared" si="12"/>
        <v>0</v>
      </c>
      <c r="BE9" s="47">
        <f t="shared" si="12"/>
        <v>0</v>
      </c>
      <c r="BF9" s="47">
        <f t="shared" si="13"/>
        <v>0</v>
      </c>
      <c r="BG9" s="47">
        <f t="shared" si="13"/>
        <v>0</v>
      </c>
      <c r="BH9" s="47">
        <f t="shared" si="13"/>
        <v>0</v>
      </c>
      <c r="BI9" s="47">
        <f t="shared" si="13"/>
        <v>0</v>
      </c>
      <c r="BJ9" s="47">
        <f t="shared" si="13"/>
        <v>0</v>
      </c>
      <c r="BK9" s="47">
        <f t="shared" si="13"/>
        <v>0</v>
      </c>
      <c r="BL9" s="47">
        <f t="shared" si="13"/>
        <v>0</v>
      </c>
      <c r="BM9" s="47">
        <f t="shared" si="13"/>
        <v>0</v>
      </c>
      <c r="BN9" s="47">
        <f t="shared" si="13"/>
        <v>0</v>
      </c>
      <c r="BO9" s="47">
        <f t="shared" si="13"/>
        <v>0</v>
      </c>
      <c r="BP9" s="47">
        <f t="shared" si="14"/>
        <v>0</v>
      </c>
      <c r="BQ9" s="47">
        <f t="shared" si="14"/>
        <v>0</v>
      </c>
      <c r="BR9" s="47">
        <f t="shared" si="14"/>
        <v>0</v>
      </c>
      <c r="BS9" s="47">
        <f t="shared" si="14"/>
        <v>0</v>
      </c>
      <c r="BT9" s="47">
        <f t="shared" si="14"/>
        <v>0</v>
      </c>
      <c r="BU9" s="47">
        <f t="shared" si="14"/>
        <v>0</v>
      </c>
      <c r="BV9" s="47">
        <f t="shared" si="14"/>
        <v>0</v>
      </c>
      <c r="BW9" s="47">
        <f t="shared" si="14"/>
        <v>0</v>
      </c>
      <c r="BX9" s="47">
        <f t="shared" si="14"/>
        <v>0</v>
      </c>
      <c r="BY9" s="47">
        <f t="shared" si="14"/>
        <v>0</v>
      </c>
      <c r="BZ9" s="47">
        <f t="shared" si="15"/>
        <v>0</v>
      </c>
      <c r="CA9" s="47">
        <f t="shared" si="15"/>
        <v>0</v>
      </c>
      <c r="CB9" s="47">
        <f t="shared" si="15"/>
        <v>0</v>
      </c>
      <c r="CC9" s="47">
        <f t="shared" si="15"/>
        <v>0</v>
      </c>
      <c r="CD9" s="47">
        <f t="shared" si="15"/>
        <v>0</v>
      </c>
      <c r="CE9" s="47">
        <f t="shared" si="15"/>
        <v>0</v>
      </c>
      <c r="CF9" s="47">
        <f t="shared" si="15"/>
        <v>0</v>
      </c>
      <c r="CG9" s="47">
        <f t="shared" si="15"/>
        <v>0</v>
      </c>
      <c r="CH9" s="47">
        <f t="shared" si="15"/>
        <v>0</v>
      </c>
      <c r="CI9" s="47">
        <f t="shared" si="15"/>
        <v>0</v>
      </c>
      <c r="CJ9" s="47">
        <f t="shared" si="16"/>
        <v>0</v>
      </c>
      <c r="CK9" s="47">
        <f t="shared" si="16"/>
        <v>0</v>
      </c>
      <c r="CL9" s="47">
        <f t="shared" si="16"/>
        <v>0</v>
      </c>
      <c r="CM9" s="47">
        <f t="shared" si="16"/>
        <v>0</v>
      </c>
      <c r="CN9" s="47">
        <f t="shared" si="16"/>
        <v>0</v>
      </c>
      <c r="CO9" s="47">
        <f t="shared" si="16"/>
        <v>0</v>
      </c>
      <c r="CP9" s="47">
        <f t="shared" si="16"/>
        <v>0</v>
      </c>
      <c r="CQ9" s="47">
        <f t="shared" si="16"/>
        <v>0</v>
      </c>
      <c r="CR9" s="47">
        <f t="shared" si="16"/>
        <v>0</v>
      </c>
      <c r="CS9" s="47">
        <f t="shared" si="16"/>
        <v>0</v>
      </c>
      <c r="CT9" s="47">
        <f t="shared" si="17"/>
        <v>0</v>
      </c>
      <c r="CU9" s="47">
        <f t="shared" si="17"/>
        <v>0</v>
      </c>
      <c r="CV9" s="47">
        <f t="shared" si="17"/>
        <v>0</v>
      </c>
      <c r="CW9" s="47">
        <f t="shared" si="17"/>
        <v>0</v>
      </c>
      <c r="CX9" s="47">
        <f t="shared" si="17"/>
        <v>0</v>
      </c>
      <c r="CY9" s="47">
        <f t="shared" si="17"/>
        <v>0</v>
      </c>
      <c r="CZ9" s="47">
        <f t="shared" si="17"/>
        <v>0</v>
      </c>
      <c r="DA9" s="47">
        <f t="shared" si="17"/>
        <v>0</v>
      </c>
      <c r="DB9" s="47">
        <f t="shared" si="17"/>
        <v>0</v>
      </c>
      <c r="DC9" s="47">
        <f t="shared" si="17"/>
        <v>0</v>
      </c>
      <c r="DD9" s="47">
        <f t="shared" si="18"/>
        <v>0</v>
      </c>
      <c r="DE9" s="47">
        <f t="shared" si="18"/>
        <v>0</v>
      </c>
      <c r="DF9" s="47">
        <f t="shared" si="18"/>
        <v>0</v>
      </c>
      <c r="DG9" s="47">
        <f t="shared" si="18"/>
        <v>0</v>
      </c>
      <c r="DH9" s="47">
        <f t="shared" si="18"/>
        <v>0</v>
      </c>
      <c r="DI9" s="47">
        <f t="shared" si="18"/>
        <v>0</v>
      </c>
      <c r="DJ9" s="47">
        <f t="shared" si="18"/>
        <v>0</v>
      </c>
      <c r="DK9" s="47">
        <f t="shared" si="18"/>
        <v>0</v>
      </c>
      <c r="DL9" s="47">
        <f t="shared" si="18"/>
        <v>0</v>
      </c>
      <c r="DM9" s="47">
        <f t="shared" si="18"/>
        <v>0</v>
      </c>
      <c r="DN9" s="47">
        <f t="shared" si="19"/>
        <v>0</v>
      </c>
      <c r="DO9" s="47">
        <f t="shared" si="19"/>
        <v>0</v>
      </c>
      <c r="DP9" s="47">
        <f t="shared" si="19"/>
        <v>0</v>
      </c>
      <c r="DQ9" s="47">
        <f t="shared" si="19"/>
        <v>0</v>
      </c>
      <c r="DR9" s="47">
        <f t="shared" si="19"/>
        <v>0</v>
      </c>
      <c r="DS9" s="47">
        <f t="shared" si="19"/>
        <v>0</v>
      </c>
      <c r="DT9" s="47">
        <f t="shared" si="19"/>
        <v>0</v>
      </c>
      <c r="DU9" s="47">
        <f t="shared" si="19"/>
        <v>0</v>
      </c>
      <c r="DV9" s="47">
        <f t="shared" si="19"/>
        <v>0</v>
      </c>
      <c r="DW9" s="47">
        <f t="shared" si="19"/>
        <v>0</v>
      </c>
      <c r="DX9" s="47">
        <f t="shared" si="20"/>
        <v>0</v>
      </c>
      <c r="DY9" s="47">
        <f t="shared" si="20"/>
        <v>0</v>
      </c>
      <c r="DZ9" s="47">
        <f t="shared" si="20"/>
        <v>0</v>
      </c>
      <c r="EA9" s="47">
        <f t="shared" si="20"/>
        <v>0</v>
      </c>
      <c r="EB9" s="47">
        <f t="shared" si="20"/>
        <v>0</v>
      </c>
      <c r="EC9" s="47">
        <f t="shared" si="20"/>
        <v>0</v>
      </c>
      <c r="ED9" s="47">
        <f t="shared" si="20"/>
        <v>0</v>
      </c>
      <c r="EE9" s="47">
        <f t="shared" si="20"/>
        <v>0</v>
      </c>
      <c r="EF9" s="47">
        <f t="shared" si="20"/>
        <v>0</v>
      </c>
      <c r="EG9" s="47">
        <f t="shared" si="20"/>
        <v>0</v>
      </c>
      <c r="EH9" s="47">
        <f t="shared" si="21"/>
        <v>0</v>
      </c>
      <c r="EI9" s="47">
        <f t="shared" si="21"/>
        <v>0</v>
      </c>
      <c r="EJ9" s="47">
        <f t="shared" si="21"/>
        <v>0</v>
      </c>
      <c r="EK9" s="47">
        <f t="shared" si="21"/>
        <v>0</v>
      </c>
      <c r="EL9" s="47">
        <f t="shared" si="21"/>
        <v>0</v>
      </c>
      <c r="EM9" s="47">
        <f t="shared" si="21"/>
        <v>0</v>
      </c>
      <c r="EN9" s="47">
        <f t="shared" si="21"/>
        <v>0</v>
      </c>
      <c r="EO9" s="47">
        <f t="shared" si="21"/>
        <v>0</v>
      </c>
      <c r="EP9" s="47">
        <f t="shared" si="21"/>
        <v>0</v>
      </c>
      <c r="EQ9" s="47">
        <f t="shared" si="21"/>
        <v>0</v>
      </c>
      <c r="ER9" s="47">
        <f t="shared" si="22"/>
        <v>0</v>
      </c>
      <c r="ES9" s="47">
        <f t="shared" si="22"/>
        <v>0</v>
      </c>
      <c r="ET9" s="47">
        <f t="shared" si="22"/>
        <v>0</v>
      </c>
      <c r="EU9" s="47">
        <f t="shared" si="22"/>
        <v>0</v>
      </c>
      <c r="EV9" s="47">
        <f t="shared" si="22"/>
        <v>0</v>
      </c>
      <c r="EW9" s="47">
        <f t="shared" si="22"/>
        <v>0</v>
      </c>
      <c r="EX9" s="47">
        <f t="shared" si="22"/>
        <v>0</v>
      </c>
      <c r="EY9" s="47">
        <f t="shared" si="22"/>
        <v>0</v>
      </c>
      <c r="EZ9" s="47">
        <f t="shared" si="22"/>
        <v>0</v>
      </c>
      <c r="FA9" s="47">
        <f t="shared" si="22"/>
        <v>0</v>
      </c>
      <c r="FB9" s="47">
        <f t="shared" si="23"/>
        <v>0</v>
      </c>
      <c r="FC9" s="47">
        <f t="shared" si="23"/>
        <v>0</v>
      </c>
      <c r="FD9" s="47">
        <f t="shared" si="23"/>
        <v>0</v>
      </c>
      <c r="FE9" s="47">
        <f t="shared" si="23"/>
        <v>0</v>
      </c>
      <c r="FF9" s="47">
        <f t="shared" si="23"/>
        <v>0</v>
      </c>
      <c r="FG9" s="47">
        <f t="shared" si="23"/>
        <v>0</v>
      </c>
      <c r="FH9" s="47">
        <f t="shared" si="23"/>
        <v>0</v>
      </c>
      <c r="FI9" s="47">
        <f t="shared" si="23"/>
        <v>0</v>
      </c>
      <c r="FJ9" s="47">
        <f t="shared" si="23"/>
        <v>0</v>
      </c>
      <c r="FK9" s="47">
        <f t="shared" si="23"/>
        <v>0</v>
      </c>
      <c r="FL9" s="47">
        <f t="shared" si="24"/>
        <v>0</v>
      </c>
      <c r="FM9" s="47">
        <f t="shared" si="24"/>
        <v>0</v>
      </c>
      <c r="FN9" s="47">
        <f t="shared" si="24"/>
        <v>0</v>
      </c>
      <c r="FO9" s="47">
        <f t="shared" si="24"/>
        <v>0</v>
      </c>
      <c r="FP9" s="47">
        <f t="shared" si="24"/>
        <v>0</v>
      </c>
      <c r="FQ9" s="47">
        <f t="shared" si="24"/>
        <v>0</v>
      </c>
      <c r="FR9" s="47">
        <f t="shared" si="24"/>
        <v>0</v>
      </c>
      <c r="FS9" s="47">
        <f t="shared" si="24"/>
        <v>0</v>
      </c>
      <c r="FT9" s="47">
        <f t="shared" si="24"/>
        <v>0</v>
      </c>
      <c r="FU9" s="47">
        <f t="shared" si="24"/>
        <v>0</v>
      </c>
      <c r="FV9" s="47">
        <f t="shared" si="25"/>
        <v>0</v>
      </c>
      <c r="FW9" s="47">
        <f t="shared" si="25"/>
        <v>0</v>
      </c>
      <c r="FX9" s="47">
        <f t="shared" si="25"/>
        <v>0</v>
      </c>
      <c r="FY9" s="47">
        <f t="shared" si="25"/>
        <v>0</v>
      </c>
      <c r="FZ9" s="47">
        <f t="shared" si="25"/>
        <v>0</v>
      </c>
      <c r="GA9" s="47">
        <f t="shared" si="25"/>
        <v>0</v>
      </c>
      <c r="GB9" s="47">
        <f t="shared" si="25"/>
        <v>0</v>
      </c>
      <c r="GC9" s="47">
        <f t="shared" si="25"/>
        <v>0</v>
      </c>
      <c r="GD9" s="47">
        <f t="shared" si="25"/>
        <v>0</v>
      </c>
      <c r="GE9" s="47">
        <f t="shared" si="25"/>
        <v>0</v>
      </c>
      <c r="GF9" s="47">
        <f t="shared" si="26"/>
        <v>0</v>
      </c>
      <c r="GG9" s="47">
        <f t="shared" si="26"/>
        <v>0</v>
      </c>
      <c r="GH9" s="47">
        <f t="shared" si="26"/>
        <v>0</v>
      </c>
      <c r="GI9" s="47">
        <f t="shared" si="26"/>
        <v>0</v>
      </c>
      <c r="GJ9" s="47">
        <f t="shared" si="26"/>
        <v>0</v>
      </c>
      <c r="GK9" s="47">
        <f t="shared" si="26"/>
        <v>0</v>
      </c>
      <c r="GL9" s="47">
        <f t="shared" si="26"/>
        <v>0</v>
      </c>
      <c r="GM9" s="47">
        <f t="shared" si="26"/>
        <v>0</v>
      </c>
      <c r="GN9" s="47">
        <f t="shared" si="26"/>
        <v>0</v>
      </c>
      <c r="GO9" s="47">
        <f t="shared" si="26"/>
        <v>0</v>
      </c>
      <c r="GP9" s="47">
        <f t="shared" si="27"/>
        <v>0</v>
      </c>
      <c r="GQ9" s="47">
        <f t="shared" si="27"/>
        <v>0</v>
      </c>
      <c r="GR9" s="47">
        <f t="shared" si="27"/>
        <v>0</v>
      </c>
      <c r="GS9" s="47">
        <f t="shared" si="27"/>
        <v>0</v>
      </c>
      <c r="GT9" s="47">
        <f t="shared" si="27"/>
        <v>0</v>
      </c>
      <c r="GU9" s="47">
        <f t="shared" si="27"/>
        <v>0</v>
      </c>
      <c r="GV9" s="47">
        <f t="shared" si="27"/>
        <v>0</v>
      </c>
      <c r="GW9" s="47">
        <f t="shared" si="27"/>
        <v>0</v>
      </c>
      <c r="GX9" s="47">
        <f t="shared" si="27"/>
        <v>0</v>
      </c>
      <c r="GY9" s="47">
        <f t="shared" si="27"/>
        <v>0</v>
      </c>
      <c r="GZ9" s="47">
        <f t="shared" si="28"/>
        <v>0</v>
      </c>
      <c r="HA9" s="47">
        <f t="shared" si="28"/>
        <v>0</v>
      </c>
      <c r="HB9" s="47">
        <f t="shared" si="28"/>
        <v>0</v>
      </c>
      <c r="HC9" s="47">
        <f t="shared" si="28"/>
        <v>0</v>
      </c>
      <c r="HD9" s="47">
        <f t="shared" si="28"/>
        <v>0</v>
      </c>
      <c r="HE9" s="47">
        <f t="shared" si="28"/>
        <v>0</v>
      </c>
      <c r="HF9" s="47">
        <f t="shared" si="28"/>
        <v>0</v>
      </c>
      <c r="HG9" s="47">
        <f t="shared" si="28"/>
        <v>0</v>
      </c>
      <c r="HH9" s="47">
        <f t="shared" si="28"/>
        <v>0</v>
      </c>
      <c r="HI9" s="47">
        <f t="shared" si="28"/>
        <v>0</v>
      </c>
      <c r="HJ9" s="47">
        <f t="shared" si="29"/>
        <v>0</v>
      </c>
      <c r="HK9" s="47">
        <f t="shared" si="29"/>
        <v>0</v>
      </c>
      <c r="HL9" s="47">
        <f t="shared" si="29"/>
        <v>0</v>
      </c>
      <c r="HM9" s="47">
        <f t="shared" si="29"/>
        <v>0</v>
      </c>
      <c r="HN9" s="47">
        <f t="shared" si="29"/>
        <v>0</v>
      </c>
      <c r="HO9" s="47">
        <f t="shared" si="29"/>
        <v>0</v>
      </c>
      <c r="HP9" s="47">
        <f t="shared" si="29"/>
        <v>0</v>
      </c>
      <c r="HQ9" s="47">
        <f t="shared" si="29"/>
        <v>0</v>
      </c>
      <c r="HR9" s="47">
        <f t="shared" si="29"/>
        <v>0</v>
      </c>
      <c r="HS9" s="47">
        <f t="shared" si="29"/>
        <v>0</v>
      </c>
      <c r="HT9" s="47">
        <f t="shared" si="30"/>
        <v>0</v>
      </c>
      <c r="HU9" s="47">
        <f t="shared" si="30"/>
        <v>0</v>
      </c>
      <c r="HV9" s="47">
        <f t="shared" si="30"/>
        <v>0</v>
      </c>
      <c r="HW9" s="47">
        <f t="shared" si="30"/>
        <v>0</v>
      </c>
      <c r="HX9" s="47">
        <f t="shared" si="30"/>
        <v>0</v>
      </c>
      <c r="HY9" s="47">
        <f t="shared" si="30"/>
        <v>0</v>
      </c>
      <c r="HZ9" s="47">
        <f t="shared" si="30"/>
        <v>0</v>
      </c>
      <c r="IA9" s="47">
        <f t="shared" si="30"/>
        <v>0</v>
      </c>
      <c r="IB9" s="47">
        <f t="shared" si="30"/>
        <v>0</v>
      </c>
      <c r="IC9" s="47">
        <f t="shared" si="30"/>
        <v>0</v>
      </c>
      <c r="ID9" s="47">
        <f t="shared" si="31"/>
        <v>0</v>
      </c>
      <c r="IE9" s="47">
        <f t="shared" si="31"/>
        <v>0</v>
      </c>
      <c r="IF9" s="47">
        <f t="shared" si="31"/>
        <v>0</v>
      </c>
      <c r="IG9" s="47">
        <f t="shared" si="31"/>
        <v>0</v>
      </c>
      <c r="IH9" s="47">
        <f t="shared" si="31"/>
        <v>0</v>
      </c>
      <c r="II9" s="47">
        <f t="shared" si="31"/>
        <v>0</v>
      </c>
      <c r="IJ9" s="47">
        <f t="shared" si="31"/>
        <v>0</v>
      </c>
      <c r="IK9" s="47">
        <f t="shared" si="31"/>
        <v>0</v>
      </c>
      <c r="IL9" s="47">
        <f t="shared" si="31"/>
        <v>0</v>
      </c>
      <c r="IM9" s="47">
        <f t="shared" si="31"/>
        <v>0</v>
      </c>
      <c r="IN9" s="47">
        <f t="shared" si="32"/>
        <v>0</v>
      </c>
      <c r="IO9" s="47">
        <f t="shared" si="32"/>
        <v>0</v>
      </c>
      <c r="IP9" s="47">
        <f t="shared" si="32"/>
        <v>0</v>
      </c>
      <c r="IQ9" s="47">
        <f t="shared" si="32"/>
        <v>0</v>
      </c>
      <c r="IR9" s="47">
        <f t="shared" si="32"/>
        <v>0</v>
      </c>
      <c r="IS9" s="47">
        <f t="shared" si="32"/>
        <v>0</v>
      </c>
      <c r="IT9" s="47">
        <f t="shared" si="32"/>
        <v>0</v>
      </c>
      <c r="IU9" s="47">
        <f t="shared" si="32"/>
        <v>0</v>
      </c>
      <c r="IV9" s="47">
        <f t="shared" si="32"/>
        <v>0</v>
      </c>
      <c r="IW9" s="47">
        <f t="shared" si="32"/>
        <v>0</v>
      </c>
      <c r="IX9" s="47">
        <f t="shared" si="33"/>
        <v>0</v>
      </c>
      <c r="IY9" s="47">
        <f t="shared" si="33"/>
        <v>0</v>
      </c>
      <c r="IZ9" s="47">
        <f t="shared" si="33"/>
        <v>0</v>
      </c>
      <c r="JA9" s="47">
        <f t="shared" si="33"/>
        <v>0</v>
      </c>
      <c r="JB9" s="47">
        <f t="shared" si="33"/>
        <v>0</v>
      </c>
      <c r="JC9" s="47">
        <f t="shared" si="33"/>
        <v>0</v>
      </c>
      <c r="JD9" s="47">
        <f t="shared" si="33"/>
        <v>0</v>
      </c>
      <c r="JE9" s="47">
        <f t="shared" si="33"/>
        <v>0</v>
      </c>
      <c r="JF9" s="47">
        <f t="shared" si="33"/>
        <v>0</v>
      </c>
      <c r="JG9" s="47">
        <f t="shared" si="33"/>
        <v>0</v>
      </c>
      <c r="JH9" s="47">
        <f t="shared" si="34"/>
        <v>0</v>
      </c>
      <c r="JI9" s="47">
        <f t="shared" si="34"/>
        <v>0</v>
      </c>
      <c r="JJ9" s="47">
        <f t="shared" si="34"/>
        <v>0</v>
      </c>
      <c r="JK9" s="47">
        <f t="shared" si="34"/>
        <v>0</v>
      </c>
      <c r="JL9" s="47">
        <f t="shared" si="34"/>
        <v>0</v>
      </c>
      <c r="JM9" s="47">
        <f t="shared" si="34"/>
        <v>0</v>
      </c>
      <c r="JN9" s="47">
        <f t="shared" si="34"/>
        <v>0</v>
      </c>
      <c r="JO9" s="47">
        <f t="shared" si="34"/>
        <v>0</v>
      </c>
      <c r="JP9" s="47">
        <f t="shared" si="34"/>
        <v>0</v>
      </c>
      <c r="JQ9" s="47">
        <f t="shared" si="34"/>
        <v>0</v>
      </c>
      <c r="JR9" s="47">
        <f t="shared" si="35"/>
        <v>0</v>
      </c>
      <c r="JS9" s="47">
        <f t="shared" si="35"/>
        <v>0</v>
      </c>
      <c r="JT9" s="47">
        <f t="shared" si="35"/>
        <v>0</v>
      </c>
      <c r="JU9" s="47">
        <f t="shared" si="35"/>
        <v>0</v>
      </c>
      <c r="JV9" s="47">
        <f t="shared" si="35"/>
        <v>0</v>
      </c>
      <c r="JW9" s="47">
        <f t="shared" si="35"/>
        <v>0</v>
      </c>
      <c r="JX9" s="47">
        <f t="shared" si="35"/>
        <v>0</v>
      </c>
      <c r="JY9" s="47">
        <f t="shared" si="35"/>
        <v>0</v>
      </c>
      <c r="JZ9" s="47">
        <f t="shared" si="35"/>
        <v>0</v>
      </c>
      <c r="KA9" s="47">
        <f t="shared" si="35"/>
        <v>0</v>
      </c>
      <c r="KB9" s="47">
        <f t="shared" si="36"/>
        <v>0</v>
      </c>
      <c r="KC9" s="47">
        <f t="shared" si="36"/>
        <v>0</v>
      </c>
      <c r="KD9" s="47">
        <f t="shared" si="36"/>
        <v>0</v>
      </c>
      <c r="KE9" s="47">
        <f t="shared" si="36"/>
        <v>0</v>
      </c>
      <c r="KF9" s="47">
        <f t="shared" si="36"/>
        <v>0</v>
      </c>
      <c r="KG9" s="47">
        <f t="shared" si="36"/>
        <v>0</v>
      </c>
      <c r="KH9" s="47">
        <f t="shared" si="36"/>
        <v>0</v>
      </c>
      <c r="KI9" s="47">
        <f t="shared" si="36"/>
        <v>0</v>
      </c>
      <c r="KJ9" s="47">
        <f t="shared" si="36"/>
        <v>0</v>
      </c>
      <c r="KK9" s="47">
        <f t="shared" si="36"/>
        <v>0</v>
      </c>
      <c r="KL9" s="47">
        <f t="shared" si="37"/>
        <v>0</v>
      </c>
      <c r="KM9" s="47">
        <f t="shared" si="37"/>
        <v>0</v>
      </c>
      <c r="KN9" s="47">
        <f t="shared" si="37"/>
        <v>0</v>
      </c>
      <c r="KO9" s="47">
        <f t="shared" si="37"/>
        <v>0</v>
      </c>
      <c r="KP9" s="47">
        <f t="shared" si="37"/>
        <v>0</v>
      </c>
      <c r="KQ9" s="47">
        <f t="shared" si="37"/>
        <v>0</v>
      </c>
      <c r="KR9" s="47">
        <f t="shared" si="37"/>
        <v>0</v>
      </c>
      <c r="KS9" s="47">
        <f t="shared" si="37"/>
        <v>0</v>
      </c>
      <c r="KT9" s="47">
        <f t="shared" si="37"/>
        <v>0</v>
      </c>
      <c r="KU9" s="47">
        <f t="shared" si="37"/>
        <v>0</v>
      </c>
      <c r="KV9" s="47">
        <f t="shared" si="38"/>
        <v>0</v>
      </c>
      <c r="KW9" s="47">
        <f t="shared" si="38"/>
        <v>0</v>
      </c>
      <c r="KX9" s="47">
        <f t="shared" si="38"/>
        <v>0</v>
      </c>
      <c r="KY9" s="47">
        <f t="shared" si="38"/>
        <v>0</v>
      </c>
      <c r="KZ9" s="47">
        <f t="shared" si="38"/>
        <v>0</v>
      </c>
      <c r="LA9" s="47">
        <f t="shared" si="38"/>
        <v>0</v>
      </c>
      <c r="LB9" s="47">
        <f t="shared" si="38"/>
        <v>0</v>
      </c>
      <c r="LC9" s="47">
        <f t="shared" si="38"/>
        <v>0</v>
      </c>
      <c r="LD9" s="47">
        <f t="shared" si="38"/>
        <v>0</v>
      </c>
      <c r="LE9" s="47">
        <f t="shared" si="38"/>
        <v>0</v>
      </c>
      <c r="LF9" s="47">
        <f t="shared" si="39"/>
        <v>0</v>
      </c>
      <c r="LG9" s="47">
        <f t="shared" si="39"/>
        <v>0</v>
      </c>
      <c r="LH9" s="47">
        <f t="shared" si="39"/>
        <v>0</v>
      </c>
      <c r="LI9" s="47">
        <f t="shared" si="39"/>
        <v>0</v>
      </c>
      <c r="LJ9" s="47">
        <f t="shared" si="39"/>
        <v>0</v>
      </c>
      <c r="LK9" s="47">
        <f t="shared" si="39"/>
        <v>0</v>
      </c>
      <c r="LL9" s="47">
        <f t="shared" si="39"/>
        <v>0</v>
      </c>
      <c r="LM9" s="47">
        <f t="shared" si="39"/>
        <v>0</v>
      </c>
      <c r="LN9" s="47">
        <f t="shared" si="39"/>
        <v>0</v>
      </c>
      <c r="LO9" s="47">
        <f t="shared" si="39"/>
        <v>0</v>
      </c>
      <c r="LP9" s="47">
        <f t="shared" si="40"/>
        <v>0</v>
      </c>
      <c r="LQ9" s="47">
        <f t="shared" si="40"/>
        <v>0</v>
      </c>
      <c r="LR9" s="47">
        <f t="shared" si="40"/>
        <v>0</v>
      </c>
      <c r="LS9" s="47">
        <f t="shared" si="40"/>
        <v>0</v>
      </c>
      <c r="LT9" s="47">
        <f t="shared" si="40"/>
        <v>0</v>
      </c>
      <c r="LU9" s="47">
        <f t="shared" si="40"/>
        <v>0</v>
      </c>
      <c r="LV9" s="47">
        <f t="shared" si="40"/>
        <v>0</v>
      </c>
      <c r="LW9" s="47">
        <f t="shared" si="40"/>
        <v>0</v>
      </c>
      <c r="LX9" s="47">
        <f t="shared" si="40"/>
        <v>0</v>
      </c>
      <c r="LY9" s="47">
        <f t="shared" si="40"/>
        <v>0</v>
      </c>
      <c r="LZ9" s="47">
        <f t="shared" si="41"/>
        <v>0</v>
      </c>
      <c r="MA9" s="47">
        <f t="shared" si="41"/>
        <v>0</v>
      </c>
      <c r="MB9" s="47">
        <f t="shared" si="41"/>
        <v>0</v>
      </c>
      <c r="MC9" s="47">
        <f t="shared" si="41"/>
        <v>0</v>
      </c>
      <c r="MD9" s="47">
        <f t="shared" si="41"/>
        <v>0</v>
      </c>
      <c r="ME9" s="47">
        <f t="shared" si="41"/>
        <v>0</v>
      </c>
      <c r="MF9" s="47">
        <f t="shared" si="41"/>
        <v>0</v>
      </c>
      <c r="MG9" s="47">
        <f t="shared" si="41"/>
        <v>0</v>
      </c>
      <c r="MH9" s="47">
        <f t="shared" si="41"/>
        <v>0</v>
      </c>
      <c r="MI9" s="47">
        <f t="shared" si="41"/>
        <v>0</v>
      </c>
      <c r="MJ9" s="47">
        <f t="shared" si="42"/>
        <v>0</v>
      </c>
      <c r="MK9" s="47">
        <f t="shared" si="42"/>
        <v>0</v>
      </c>
      <c r="ML9" s="47">
        <f t="shared" si="42"/>
        <v>0</v>
      </c>
      <c r="MM9" s="47">
        <f t="shared" si="42"/>
        <v>0</v>
      </c>
      <c r="MN9" s="47">
        <f t="shared" si="42"/>
        <v>0</v>
      </c>
      <c r="MO9" s="47">
        <f t="shared" si="42"/>
        <v>0</v>
      </c>
      <c r="MP9" s="47">
        <f t="shared" si="42"/>
        <v>0</v>
      </c>
      <c r="MQ9" s="47">
        <f t="shared" si="42"/>
        <v>0</v>
      </c>
      <c r="MR9" s="47">
        <f t="shared" si="42"/>
        <v>0</v>
      </c>
      <c r="MS9" s="47">
        <f t="shared" si="42"/>
        <v>0</v>
      </c>
      <c r="MT9" s="47">
        <f t="shared" si="43"/>
        <v>0</v>
      </c>
      <c r="MU9" s="47">
        <f t="shared" si="43"/>
        <v>0</v>
      </c>
      <c r="MV9" s="47">
        <f t="shared" si="43"/>
        <v>0</v>
      </c>
      <c r="MW9" s="47">
        <f t="shared" si="43"/>
        <v>0</v>
      </c>
      <c r="MX9" s="47">
        <f t="shared" si="43"/>
        <v>0</v>
      </c>
      <c r="MY9" s="47">
        <f t="shared" si="43"/>
        <v>0</v>
      </c>
      <c r="MZ9" s="47">
        <f t="shared" si="43"/>
        <v>0</v>
      </c>
      <c r="NA9" s="47">
        <f t="shared" si="43"/>
        <v>0</v>
      </c>
      <c r="NB9" s="47">
        <f t="shared" si="43"/>
        <v>0</v>
      </c>
      <c r="NC9" s="47">
        <f t="shared" si="43"/>
        <v>0</v>
      </c>
      <c r="ND9" s="47">
        <f t="shared" si="43"/>
        <v>0</v>
      </c>
      <c r="NE9" s="47">
        <f t="shared" si="43"/>
        <v>0</v>
      </c>
      <c r="NF9" s="47">
        <f t="shared" si="43"/>
        <v>0</v>
      </c>
    </row>
    <row r="10" spans="1:370" ht="15.75" thickBot="1">
      <c r="A10" s="51" t="s">
        <v>180</v>
      </c>
      <c r="B10" s="51">
        <f>Radar!F13</f>
        <v>0</v>
      </c>
      <c r="C10" s="51">
        <f t="shared" si="6"/>
        <v>0</v>
      </c>
      <c r="D10" s="45">
        <v>1</v>
      </c>
      <c r="E10" s="45">
        <v>0.5</v>
      </c>
      <c r="F10" s="58">
        <f t="shared" si="44"/>
        <v>5.2631578947368418E-2</v>
      </c>
      <c r="G10" s="59">
        <f t="shared" si="7"/>
        <v>151.57894736842104</v>
      </c>
      <c r="H10" s="59">
        <f>360*SUM($F$2:F10)</f>
        <v>170.52631578947367</v>
      </c>
      <c r="I10" s="51" t="s">
        <v>180</v>
      </c>
      <c r="J10" s="47">
        <f t="shared" si="0"/>
        <v>0</v>
      </c>
      <c r="K10" s="47">
        <f t="shared" si="46"/>
        <v>0</v>
      </c>
      <c r="L10" s="47">
        <f t="shared" si="46"/>
        <v>0</v>
      </c>
      <c r="M10" s="47">
        <f t="shared" si="46"/>
        <v>0</v>
      </c>
      <c r="N10" s="47">
        <f t="shared" si="46"/>
        <v>0</v>
      </c>
      <c r="O10" s="47">
        <f t="shared" si="46"/>
        <v>0</v>
      </c>
      <c r="P10" s="47">
        <f t="shared" si="46"/>
        <v>0</v>
      </c>
      <c r="Q10" s="47">
        <f t="shared" si="45"/>
        <v>0</v>
      </c>
      <c r="R10" s="47">
        <f t="shared" si="9"/>
        <v>0</v>
      </c>
      <c r="S10" s="47">
        <f t="shared" si="9"/>
        <v>0</v>
      </c>
      <c r="T10" s="47">
        <f t="shared" si="9"/>
        <v>0</v>
      </c>
      <c r="U10" s="47">
        <f t="shared" si="9"/>
        <v>0</v>
      </c>
      <c r="V10" s="47">
        <f t="shared" si="9"/>
        <v>0</v>
      </c>
      <c r="W10" s="47">
        <f t="shared" si="9"/>
        <v>0</v>
      </c>
      <c r="X10" s="47">
        <f t="shared" si="9"/>
        <v>0</v>
      </c>
      <c r="Y10" s="47">
        <f t="shared" si="9"/>
        <v>0</v>
      </c>
      <c r="Z10" s="47">
        <f t="shared" si="9"/>
        <v>0</v>
      </c>
      <c r="AA10" s="47">
        <f t="shared" si="9"/>
        <v>0</v>
      </c>
      <c r="AB10" s="47">
        <f t="shared" si="10"/>
        <v>0</v>
      </c>
      <c r="AC10" s="47">
        <f t="shared" si="10"/>
        <v>0</v>
      </c>
      <c r="AD10" s="47">
        <f t="shared" si="10"/>
        <v>0</v>
      </c>
      <c r="AE10" s="47">
        <f t="shared" si="10"/>
        <v>0</v>
      </c>
      <c r="AF10" s="47">
        <f t="shared" si="10"/>
        <v>0</v>
      </c>
      <c r="AG10" s="47">
        <f t="shared" si="10"/>
        <v>0</v>
      </c>
      <c r="AH10" s="47">
        <f t="shared" si="10"/>
        <v>0</v>
      </c>
      <c r="AI10" s="47">
        <f t="shared" si="10"/>
        <v>0</v>
      </c>
      <c r="AJ10" s="47">
        <f t="shared" si="10"/>
        <v>0</v>
      </c>
      <c r="AK10" s="47">
        <f t="shared" si="10"/>
        <v>0</v>
      </c>
      <c r="AL10" s="47">
        <f t="shared" si="11"/>
        <v>0</v>
      </c>
      <c r="AM10" s="47">
        <f t="shared" si="11"/>
        <v>0</v>
      </c>
      <c r="AN10" s="47">
        <f t="shared" si="11"/>
        <v>0</v>
      </c>
      <c r="AO10" s="47">
        <f t="shared" si="11"/>
        <v>0</v>
      </c>
      <c r="AP10" s="47">
        <f t="shared" si="11"/>
        <v>0</v>
      </c>
      <c r="AQ10" s="47">
        <f t="shared" si="11"/>
        <v>0</v>
      </c>
      <c r="AR10" s="47">
        <f t="shared" si="11"/>
        <v>0</v>
      </c>
      <c r="AS10" s="47">
        <f t="shared" si="11"/>
        <v>0</v>
      </c>
      <c r="AT10" s="47">
        <f t="shared" si="11"/>
        <v>0</v>
      </c>
      <c r="AU10" s="47">
        <f t="shared" si="11"/>
        <v>0</v>
      </c>
      <c r="AV10" s="47">
        <f t="shared" si="12"/>
        <v>0</v>
      </c>
      <c r="AW10" s="47">
        <f t="shared" si="12"/>
        <v>0</v>
      </c>
      <c r="AX10" s="47">
        <f t="shared" si="12"/>
        <v>0</v>
      </c>
      <c r="AY10" s="47">
        <f t="shared" si="12"/>
        <v>0</v>
      </c>
      <c r="AZ10" s="47">
        <f t="shared" si="12"/>
        <v>0</v>
      </c>
      <c r="BA10" s="47">
        <f t="shared" si="12"/>
        <v>0</v>
      </c>
      <c r="BB10" s="47">
        <f t="shared" si="12"/>
        <v>0</v>
      </c>
      <c r="BC10" s="47">
        <f t="shared" si="12"/>
        <v>0</v>
      </c>
      <c r="BD10" s="47">
        <f t="shared" si="12"/>
        <v>0</v>
      </c>
      <c r="BE10" s="47">
        <f t="shared" si="12"/>
        <v>0</v>
      </c>
      <c r="BF10" s="47">
        <f t="shared" si="13"/>
        <v>0</v>
      </c>
      <c r="BG10" s="47">
        <f t="shared" si="13"/>
        <v>0</v>
      </c>
      <c r="BH10" s="47">
        <f t="shared" si="13"/>
        <v>0</v>
      </c>
      <c r="BI10" s="47">
        <f t="shared" si="13"/>
        <v>0</v>
      </c>
      <c r="BJ10" s="47">
        <f t="shared" si="13"/>
        <v>0</v>
      </c>
      <c r="BK10" s="47">
        <f t="shared" si="13"/>
        <v>0</v>
      </c>
      <c r="BL10" s="47">
        <f t="shared" si="13"/>
        <v>0</v>
      </c>
      <c r="BM10" s="47">
        <f t="shared" si="13"/>
        <v>0</v>
      </c>
      <c r="BN10" s="47">
        <f t="shared" si="13"/>
        <v>0</v>
      </c>
      <c r="BO10" s="47">
        <f t="shared" si="13"/>
        <v>0</v>
      </c>
      <c r="BP10" s="47">
        <f t="shared" si="14"/>
        <v>0</v>
      </c>
      <c r="BQ10" s="47">
        <f t="shared" si="14"/>
        <v>0</v>
      </c>
      <c r="BR10" s="47">
        <f t="shared" si="14"/>
        <v>0</v>
      </c>
      <c r="BS10" s="47">
        <f t="shared" si="14"/>
        <v>0</v>
      </c>
      <c r="BT10" s="47">
        <f t="shared" si="14"/>
        <v>0</v>
      </c>
      <c r="BU10" s="47">
        <f t="shared" si="14"/>
        <v>0</v>
      </c>
      <c r="BV10" s="47">
        <f t="shared" si="14"/>
        <v>0</v>
      </c>
      <c r="BW10" s="47">
        <f t="shared" si="14"/>
        <v>0</v>
      </c>
      <c r="BX10" s="47">
        <f t="shared" si="14"/>
        <v>0</v>
      </c>
      <c r="BY10" s="47">
        <f t="shared" si="14"/>
        <v>0</v>
      </c>
      <c r="BZ10" s="47">
        <f t="shared" si="15"/>
        <v>0</v>
      </c>
      <c r="CA10" s="47">
        <f t="shared" si="15"/>
        <v>0</v>
      </c>
      <c r="CB10" s="47">
        <f t="shared" si="15"/>
        <v>0</v>
      </c>
      <c r="CC10" s="47">
        <f t="shared" si="15"/>
        <v>0</v>
      </c>
      <c r="CD10" s="47">
        <f t="shared" si="15"/>
        <v>0</v>
      </c>
      <c r="CE10" s="47">
        <f t="shared" si="15"/>
        <v>0</v>
      </c>
      <c r="CF10" s="47">
        <f t="shared" si="15"/>
        <v>0</v>
      </c>
      <c r="CG10" s="47">
        <f t="shared" si="15"/>
        <v>0</v>
      </c>
      <c r="CH10" s="47">
        <f t="shared" si="15"/>
        <v>0</v>
      </c>
      <c r="CI10" s="47">
        <f t="shared" si="15"/>
        <v>0</v>
      </c>
      <c r="CJ10" s="47">
        <f t="shared" si="16"/>
        <v>0</v>
      </c>
      <c r="CK10" s="47">
        <f t="shared" si="16"/>
        <v>0</v>
      </c>
      <c r="CL10" s="47">
        <f t="shared" si="16"/>
        <v>0</v>
      </c>
      <c r="CM10" s="47">
        <f t="shared" si="16"/>
        <v>0</v>
      </c>
      <c r="CN10" s="47">
        <f t="shared" si="16"/>
        <v>0</v>
      </c>
      <c r="CO10" s="47">
        <f t="shared" si="16"/>
        <v>0</v>
      </c>
      <c r="CP10" s="47">
        <f t="shared" si="16"/>
        <v>0</v>
      </c>
      <c r="CQ10" s="47">
        <f t="shared" si="16"/>
        <v>0</v>
      </c>
      <c r="CR10" s="47">
        <f t="shared" si="16"/>
        <v>0</v>
      </c>
      <c r="CS10" s="47">
        <f t="shared" si="16"/>
        <v>0</v>
      </c>
      <c r="CT10" s="47">
        <f t="shared" si="17"/>
        <v>0</v>
      </c>
      <c r="CU10" s="47">
        <f t="shared" si="17"/>
        <v>0</v>
      </c>
      <c r="CV10" s="47">
        <f t="shared" si="17"/>
        <v>0</v>
      </c>
      <c r="CW10" s="47">
        <f t="shared" si="17"/>
        <v>0</v>
      </c>
      <c r="CX10" s="47">
        <f t="shared" si="17"/>
        <v>0</v>
      </c>
      <c r="CY10" s="47">
        <f t="shared" si="17"/>
        <v>0</v>
      </c>
      <c r="CZ10" s="47">
        <f t="shared" si="17"/>
        <v>0</v>
      </c>
      <c r="DA10" s="47">
        <f t="shared" si="17"/>
        <v>0</v>
      </c>
      <c r="DB10" s="47">
        <f t="shared" si="17"/>
        <v>0</v>
      </c>
      <c r="DC10" s="47">
        <f t="shared" si="17"/>
        <v>0</v>
      </c>
      <c r="DD10" s="47">
        <f t="shared" si="18"/>
        <v>0</v>
      </c>
      <c r="DE10" s="47">
        <f t="shared" si="18"/>
        <v>0</v>
      </c>
      <c r="DF10" s="47">
        <f t="shared" si="18"/>
        <v>0</v>
      </c>
      <c r="DG10" s="47">
        <f t="shared" si="18"/>
        <v>0</v>
      </c>
      <c r="DH10" s="47">
        <f t="shared" si="18"/>
        <v>0</v>
      </c>
      <c r="DI10" s="47">
        <f t="shared" si="18"/>
        <v>0</v>
      </c>
      <c r="DJ10" s="47">
        <f t="shared" si="18"/>
        <v>0</v>
      </c>
      <c r="DK10" s="47">
        <f t="shared" si="18"/>
        <v>0</v>
      </c>
      <c r="DL10" s="47">
        <f t="shared" si="18"/>
        <v>0</v>
      </c>
      <c r="DM10" s="47">
        <f t="shared" si="18"/>
        <v>0</v>
      </c>
      <c r="DN10" s="47">
        <f t="shared" si="19"/>
        <v>0</v>
      </c>
      <c r="DO10" s="47">
        <f t="shared" si="19"/>
        <v>0</v>
      </c>
      <c r="DP10" s="47">
        <f t="shared" si="19"/>
        <v>0</v>
      </c>
      <c r="DQ10" s="47">
        <f t="shared" si="19"/>
        <v>0</v>
      </c>
      <c r="DR10" s="47">
        <f t="shared" si="19"/>
        <v>0</v>
      </c>
      <c r="DS10" s="47">
        <f t="shared" si="19"/>
        <v>0</v>
      </c>
      <c r="DT10" s="47">
        <f t="shared" si="19"/>
        <v>0</v>
      </c>
      <c r="DU10" s="47">
        <f t="shared" si="19"/>
        <v>0</v>
      </c>
      <c r="DV10" s="47">
        <f t="shared" si="19"/>
        <v>0</v>
      </c>
      <c r="DW10" s="47">
        <f t="shared" si="19"/>
        <v>0</v>
      </c>
      <c r="DX10" s="47">
        <f t="shared" si="20"/>
        <v>0</v>
      </c>
      <c r="DY10" s="47">
        <f t="shared" si="20"/>
        <v>0</v>
      </c>
      <c r="DZ10" s="47">
        <f t="shared" si="20"/>
        <v>0</v>
      </c>
      <c r="EA10" s="47">
        <f t="shared" si="20"/>
        <v>0</v>
      </c>
      <c r="EB10" s="47">
        <f t="shared" si="20"/>
        <v>0</v>
      </c>
      <c r="EC10" s="47">
        <f t="shared" si="20"/>
        <v>0</v>
      </c>
      <c r="ED10" s="47">
        <f t="shared" si="20"/>
        <v>0</v>
      </c>
      <c r="EE10" s="47">
        <f t="shared" si="20"/>
        <v>0</v>
      </c>
      <c r="EF10" s="47">
        <f t="shared" si="20"/>
        <v>0</v>
      </c>
      <c r="EG10" s="47">
        <f t="shared" si="20"/>
        <v>0</v>
      </c>
      <c r="EH10" s="47">
        <f t="shared" si="21"/>
        <v>0</v>
      </c>
      <c r="EI10" s="47">
        <f t="shared" si="21"/>
        <v>0</v>
      </c>
      <c r="EJ10" s="47">
        <f t="shared" si="21"/>
        <v>0</v>
      </c>
      <c r="EK10" s="47">
        <f t="shared" si="21"/>
        <v>0</v>
      </c>
      <c r="EL10" s="47">
        <f t="shared" si="21"/>
        <v>0</v>
      </c>
      <c r="EM10" s="47">
        <f t="shared" si="21"/>
        <v>0</v>
      </c>
      <c r="EN10" s="47">
        <f t="shared" si="21"/>
        <v>0</v>
      </c>
      <c r="EO10" s="47">
        <f t="shared" si="21"/>
        <v>0</v>
      </c>
      <c r="EP10" s="47">
        <f t="shared" si="21"/>
        <v>0</v>
      </c>
      <c r="EQ10" s="47">
        <f t="shared" si="21"/>
        <v>0</v>
      </c>
      <c r="ER10" s="47">
        <f t="shared" si="22"/>
        <v>0</v>
      </c>
      <c r="ES10" s="47">
        <f t="shared" si="22"/>
        <v>0</v>
      </c>
      <c r="ET10" s="47">
        <f t="shared" si="22"/>
        <v>0</v>
      </c>
      <c r="EU10" s="47">
        <f t="shared" si="22"/>
        <v>0</v>
      </c>
      <c r="EV10" s="47">
        <f t="shared" si="22"/>
        <v>0</v>
      </c>
      <c r="EW10" s="47">
        <f t="shared" si="22"/>
        <v>0</v>
      </c>
      <c r="EX10" s="47">
        <f t="shared" si="22"/>
        <v>0</v>
      </c>
      <c r="EY10" s="47">
        <f t="shared" si="22"/>
        <v>0</v>
      </c>
      <c r="EZ10" s="47">
        <f t="shared" si="22"/>
        <v>0</v>
      </c>
      <c r="FA10" s="47">
        <f t="shared" si="22"/>
        <v>0</v>
      </c>
      <c r="FB10" s="47">
        <f t="shared" si="23"/>
        <v>0</v>
      </c>
      <c r="FC10" s="47">
        <f t="shared" si="23"/>
        <v>0</v>
      </c>
      <c r="FD10" s="47">
        <f t="shared" si="23"/>
        <v>0</v>
      </c>
      <c r="FE10" s="47">
        <f t="shared" si="23"/>
        <v>0</v>
      </c>
      <c r="FF10" s="47">
        <f t="shared" si="23"/>
        <v>0</v>
      </c>
      <c r="FG10" s="47">
        <f t="shared" si="23"/>
        <v>0</v>
      </c>
      <c r="FH10" s="47">
        <f t="shared" si="23"/>
        <v>0</v>
      </c>
      <c r="FI10" s="47">
        <f t="shared" si="23"/>
        <v>0</v>
      </c>
      <c r="FJ10" s="47">
        <f t="shared" si="23"/>
        <v>0</v>
      </c>
      <c r="FK10" s="47">
        <f t="shared" si="23"/>
        <v>0</v>
      </c>
      <c r="FL10" s="47">
        <f t="shared" si="24"/>
        <v>0</v>
      </c>
      <c r="FM10" s="47">
        <f t="shared" si="24"/>
        <v>0</v>
      </c>
      <c r="FN10" s="47">
        <f t="shared" si="24"/>
        <v>0</v>
      </c>
      <c r="FO10" s="47">
        <f t="shared" si="24"/>
        <v>0</v>
      </c>
      <c r="FP10" s="47">
        <f t="shared" si="24"/>
        <v>0</v>
      </c>
      <c r="FQ10" s="47">
        <f t="shared" si="24"/>
        <v>0</v>
      </c>
      <c r="FR10" s="47">
        <f t="shared" si="24"/>
        <v>0</v>
      </c>
      <c r="FS10" s="47">
        <f t="shared" si="24"/>
        <v>0</v>
      </c>
      <c r="FT10" s="47">
        <f t="shared" si="24"/>
        <v>0</v>
      </c>
      <c r="FU10" s="47">
        <f t="shared" si="24"/>
        <v>0</v>
      </c>
      <c r="FV10" s="47">
        <f t="shared" si="25"/>
        <v>0</v>
      </c>
      <c r="FW10" s="47">
        <f t="shared" si="25"/>
        <v>0</v>
      </c>
      <c r="FX10" s="47">
        <f t="shared" si="25"/>
        <v>0</v>
      </c>
      <c r="FY10" s="47">
        <f t="shared" si="25"/>
        <v>0</v>
      </c>
      <c r="FZ10" s="47">
        <f t="shared" si="25"/>
        <v>0</v>
      </c>
      <c r="GA10" s="47">
        <f t="shared" si="25"/>
        <v>0</v>
      </c>
      <c r="GB10" s="47">
        <f t="shared" si="25"/>
        <v>0</v>
      </c>
      <c r="GC10" s="47">
        <f t="shared" si="25"/>
        <v>0</v>
      </c>
      <c r="GD10" s="47">
        <f t="shared" si="25"/>
        <v>0</v>
      </c>
      <c r="GE10" s="47">
        <f t="shared" si="25"/>
        <v>0</v>
      </c>
      <c r="GF10" s="47">
        <f t="shared" si="26"/>
        <v>0</v>
      </c>
      <c r="GG10" s="47">
        <f t="shared" si="26"/>
        <v>0</v>
      </c>
      <c r="GH10" s="47">
        <f t="shared" si="26"/>
        <v>0</v>
      </c>
      <c r="GI10" s="47">
        <f t="shared" si="26"/>
        <v>0</v>
      </c>
      <c r="GJ10" s="47">
        <f t="shared" si="26"/>
        <v>0</v>
      </c>
      <c r="GK10" s="47">
        <f t="shared" si="26"/>
        <v>0</v>
      </c>
      <c r="GL10" s="47">
        <f t="shared" si="26"/>
        <v>0</v>
      </c>
      <c r="GM10" s="47">
        <f t="shared" si="26"/>
        <v>0</v>
      </c>
      <c r="GN10" s="47">
        <f t="shared" si="26"/>
        <v>0</v>
      </c>
      <c r="GO10" s="47">
        <f t="shared" si="26"/>
        <v>0</v>
      </c>
      <c r="GP10" s="47">
        <f t="shared" si="27"/>
        <v>0</v>
      </c>
      <c r="GQ10" s="47">
        <f t="shared" si="27"/>
        <v>0</v>
      </c>
      <c r="GR10" s="47">
        <f t="shared" si="27"/>
        <v>0</v>
      </c>
      <c r="GS10" s="47">
        <f t="shared" si="27"/>
        <v>0</v>
      </c>
      <c r="GT10" s="47">
        <f t="shared" si="27"/>
        <v>0</v>
      </c>
      <c r="GU10" s="47">
        <f t="shared" si="27"/>
        <v>0</v>
      </c>
      <c r="GV10" s="47">
        <f t="shared" si="27"/>
        <v>0</v>
      </c>
      <c r="GW10" s="47">
        <f t="shared" si="27"/>
        <v>0</v>
      </c>
      <c r="GX10" s="47">
        <f t="shared" si="27"/>
        <v>0</v>
      </c>
      <c r="GY10" s="47">
        <f t="shared" si="27"/>
        <v>0</v>
      </c>
      <c r="GZ10" s="47">
        <f t="shared" si="28"/>
        <v>0</v>
      </c>
      <c r="HA10" s="47">
        <f t="shared" si="28"/>
        <v>0</v>
      </c>
      <c r="HB10" s="47">
        <f t="shared" si="28"/>
        <v>0</v>
      </c>
      <c r="HC10" s="47">
        <f t="shared" si="28"/>
        <v>0</v>
      </c>
      <c r="HD10" s="47">
        <f t="shared" si="28"/>
        <v>0</v>
      </c>
      <c r="HE10" s="47">
        <f t="shared" si="28"/>
        <v>0</v>
      </c>
      <c r="HF10" s="47">
        <f t="shared" si="28"/>
        <v>0</v>
      </c>
      <c r="HG10" s="47">
        <f t="shared" si="28"/>
        <v>0</v>
      </c>
      <c r="HH10" s="47">
        <f t="shared" si="28"/>
        <v>0</v>
      </c>
      <c r="HI10" s="47">
        <f t="shared" si="28"/>
        <v>0</v>
      </c>
      <c r="HJ10" s="47">
        <f t="shared" si="29"/>
        <v>0</v>
      </c>
      <c r="HK10" s="47">
        <f t="shared" si="29"/>
        <v>0</v>
      </c>
      <c r="HL10" s="47">
        <f t="shared" si="29"/>
        <v>0</v>
      </c>
      <c r="HM10" s="47">
        <f t="shared" si="29"/>
        <v>0</v>
      </c>
      <c r="HN10" s="47">
        <f t="shared" si="29"/>
        <v>0</v>
      </c>
      <c r="HO10" s="47">
        <f t="shared" si="29"/>
        <v>0</v>
      </c>
      <c r="HP10" s="47">
        <f t="shared" si="29"/>
        <v>0</v>
      </c>
      <c r="HQ10" s="47">
        <f t="shared" si="29"/>
        <v>0</v>
      </c>
      <c r="HR10" s="47">
        <f t="shared" si="29"/>
        <v>0</v>
      </c>
      <c r="HS10" s="47">
        <f t="shared" si="29"/>
        <v>0</v>
      </c>
      <c r="HT10" s="47">
        <f t="shared" si="30"/>
        <v>0</v>
      </c>
      <c r="HU10" s="47">
        <f t="shared" si="30"/>
        <v>0</v>
      </c>
      <c r="HV10" s="47">
        <f t="shared" si="30"/>
        <v>0</v>
      </c>
      <c r="HW10" s="47">
        <f t="shared" si="30"/>
        <v>0</v>
      </c>
      <c r="HX10" s="47">
        <f t="shared" si="30"/>
        <v>0</v>
      </c>
      <c r="HY10" s="47">
        <f t="shared" si="30"/>
        <v>0</v>
      </c>
      <c r="HZ10" s="47">
        <f t="shared" si="30"/>
        <v>0</v>
      </c>
      <c r="IA10" s="47">
        <f t="shared" si="30"/>
        <v>0</v>
      </c>
      <c r="IB10" s="47">
        <f t="shared" si="30"/>
        <v>0</v>
      </c>
      <c r="IC10" s="47">
        <f t="shared" si="30"/>
        <v>0</v>
      </c>
      <c r="ID10" s="47">
        <f t="shared" si="31"/>
        <v>0</v>
      </c>
      <c r="IE10" s="47">
        <f t="shared" si="31"/>
        <v>0</v>
      </c>
      <c r="IF10" s="47">
        <f t="shared" si="31"/>
        <v>0</v>
      </c>
      <c r="IG10" s="47">
        <f t="shared" si="31"/>
        <v>0</v>
      </c>
      <c r="IH10" s="47">
        <f t="shared" si="31"/>
        <v>0</v>
      </c>
      <c r="II10" s="47">
        <f t="shared" si="31"/>
        <v>0</v>
      </c>
      <c r="IJ10" s="47">
        <f t="shared" si="31"/>
        <v>0</v>
      </c>
      <c r="IK10" s="47">
        <f t="shared" si="31"/>
        <v>0</v>
      </c>
      <c r="IL10" s="47">
        <f t="shared" si="31"/>
        <v>0</v>
      </c>
      <c r="IM10" s="47">
        <f t="shared" si="31"/>
        <v>0</v>
      </c>
      <c r="IN10" s="47">
        <f t="shared" si="32"/>
        <v>0</v>
      </c>
      <c r="IO10" s="47">
        <f t="shared" si="32"/>
        <v>0</v>
      </c>
      <c r="IP10" s="47">
        <f t="shared" si="32"/>
        <v>0</v>
      </c>
      <c r="IQ10" s="47">
        <f t="shared" si="32"/>
        <v>0</v>
      </c>
      <c r="IR10" s="47">
        <f t="shared" si="32"/>
        <v>0</v>
      </c>
      <c r="IS10" s="47">
        <f t="shared" si="32"/>
        <v>0</v>
      </c>
      <c r="IT10" s="47">
        <f t="shared" si="32"/>
        <v>0</v>
      </c>
      <c r="IU10" s="47">
        <f t="shared" si="32"/>
        <v>0</v>
      </c>
      <c r="IV10" s="47">
        <f t="shared" si="32"/>
        <v>0</v>
      </c>
      <c r="IW10" s="47">
        <f t="shared" si="32"/>
        <v>0</v>
      </c>
      <c r="IX10" s="47">
        <f t="shared" si="33"/>
        <v>0</v>
      </c>
      <c r="IY10" s="47">
        <f t="shared" si="33"/>
        <v>0</v>
      </c>
      <c r="IZ10" s="47">
        <f t="shared" si="33"/>
        <v>0</v>
      </c>
      <c r="JA10" s="47">
        <f t="shared" si="33"/>
        <v>0</v>
      </c>
      <c r="JB10" s="47">
        <f t="shared" si="33"/>
        <v>0</v>
      </c>
      <c r="JC10" s="47">
        <f t="shared" si="33"/>
        <v>0</v>
      </c>
      <c r="JD10" s="47">
        <f t="shared" si="33"/>
        <v>0</v>
      </c>
      <c r="JE10" s="47">
        <f t="shared" si="33"/>
        <v>0</v>
      </c>
      <c r="JF10" s="47">
        <f t="shared" si="33"/>
        <v>0</v>
      </c>
      <c r="JG10" s="47">
        <f t="shared" si="33"/>
        <v>0</v>
      </c>
      <c r="JH10" s="47">
        <f t="shared" si="34"/>
        <v>0</v>
      </c>
      <c r="JI10" s="47">
        <f t="shared" si="34"/>
        <v>0</v>
      </c>
      <c r="JJ10" s="47">
        <f t="shared" si="34"/>
        <v>0</v>
      </c>
      <c r="JK10" s="47">
        <f t="shared" si="34"/>
        <v>0</v>
      </c>
      <c r="JL10" s="47">
        <f t="shared" si="34"/>
        <v>0</v>
      </c>
      <c r="JM10" s="47">
        <f t="shared" si="34"/>
        <v>0</v>
      </c>
      <c r="JN10" s="47">
        <f t="shared" si="34"/>
        <v>0</v>
      </c>
      <c r="JO10" s="47">
        <f t="shared" si="34"/>
        <v>0</v>
      </c>
      <c r="JP10" s="47">
        <f t="shared" si="34"/>
        <v>0</v>
      </c>
      <c r="JQ10" s="47">
        <f t="shared" si="34"/>
        <v>0</v>
      </c>
      <c r="JR10" s="47">
        <f t="shared" si="35"/>
        <v>0</v>
      </c>
      <c r="JS10" s="47">
        <f t="shared" si="35"/>
        <v>0</v>
      </c>
      <c r="JT10" s="47">
        <f t="shared" si="35"/>
        <v>0</v>
      </c>
      <c r="JU10" s="47">
        <f t="shared" si="35"/>
        <v>0</v>
      </c>
      <c r="JV10" s="47">
        <f t="shared" si="35"/>
        <v>0</v>
      </c>
      <c r="JW10" s="47">
        <f t="shared" si="35"/>
        <v>0</v>
      </c>
      <c r="JX10" s="47">
        <f t="shared" si="35"/>
        <v>0</v>
      </c>
      <c r="JY10" s="47">
        <f t="shared" si="35"/>
        <v>0</v>
      </c>
      <c r="JZ10" s="47">
        <f t="shared" si="35"/>
        <v>0</v>
      </c>
      <c r="KA10" s="47">
        <f t="shared" si="35"/>
        <v>0</v>
      </c>
      <c r="KB10" s="47">
        <f t="shared" si="36"/>
        <v>0</v>
      </c>
      <c r="KC10" s="47">
        <f t="shared" si="36"/>
        <v>0</v>
      </c>
      <c r="KD10" s="47">
        <f t="shared" si="36"/>
        <v>0</v>
      </c>
      <c r="KE10" s="47">
        <f t="shared" si="36"/>
        <v>0</v>
      </c>
      <c r="KF10" s="47">
        <f t="shared" si="36"/>
        <v>0</v>
      </c>
      <c r="KG10" s="47">
        <f t="shared" si="36"/>
        <v>0</v>
      </c>
      <c r="KH10" s="47">
        <f t="shared" si="36"/>
        <v>0</v>
      </c>
      <c r="KI10" s="47">
        <f t="shared" si="36"/>
        <v>0</v>
      </c>
      <c r="KJ10" s="47">
        <f t="shared" si="36"/>
        <v>0</v>
      </c>
      <c r="KK10" s="47">
        <f t="shared" si="36"/>
        <v>0</v>
      </c>
      <c r="KL10" s="47">
        <f t="shared" si="37"/>
        <v>0</v>
      </c>
      <c r="KM10" s="47">
        <f t="shared" si="37"/>
        <v>0</v>
      </c>
      <c r="KN10" s="47">
        <f t="shared" si="37"/>
        <v>0</v>
      </c>
      <c r="KO10" s="47">
        <f t="shared" si="37"/>
        <v>0</v>
      </c>
      <c r="KP10" s="47">
        <f t="shared" si="37"/>
        <v>0</v>
      </c>
      <c r="KQ10" s="47">
        <f t="shared" si="37"/>
        <v>0</v>
      </c>
      <c r="KR10" s="47">
        <f t="shared" si="37"/>
        <v>0</v>
      </c>
      <c r="KS10" s="47">
        <f t="shared" si="37"/>
        <v>0</v>
      </c>
      <c r="KT10" s="47">
        <f t="shared" si="37"/>
        <v>0</v>
      </c>
      <c r="KU10" s="47">
        <f t="shared" si="37"/>
        <v>0</v>
      </c>
      <c r="KV10" s="47">
        <f t="shared" si="38"/>
        <v>0</v>
      </c>
      <c r="KW10" s="47">
        <f t="shared" si="38"/>
        <v>0</v>
      </c>
      <c r="KX10" s="47">
        <f t="shared" si="38"/>
        <v>0</v>
      </c>
      <c r="KY10" s="47">
        <f t="shared" si="38"/>
        <v>0</v>
      </c>
      <c r="KZ10" s="47">
        <f t="shared" si="38"/>
        <v>0</v>
      </c>
      <c r="LA10" s="47">
        <f t="shared" si="38"/>
        <v>0</v>
      </c>
      <c r="LB10" s="47">
        <f t="shared" si="38"/>
        <v>0</v>
      </c>
      <c r="LC10" s="47">
        <f t="shared" si="38"/>
        <v>0</v>
      </c>
      <c r="LD10" s="47">
        <f t="shared" si="38"/>
        <v>0</v>
      </c>
      <c r="LE10" s="47">
        <f t="shared" si="38"/>
        <v>0</v>
      </c>
      <c r="LF10" s="47">
        <f t="shared" si="39"/>
        <v>0</v>
      </c>
      <c r="LG10" s="47">
        <f t="shared" si="39"/>
        <v>0</v>
      </c>
      <c r="LH10" s="47">
        <f t="shared" si="39"/>
        <v>0</v>
      </c>
      <c r="LI10" s="47">
        <f t="shared" si="39"/>
        <v>0</v>
      </c>
      <c r="LJ10" s="47">
        <f t="shared" si="39"/>
        <v>0</v>
      </c>
      <c r="LK10" s="47">
        <f t="shared" si="39"/>
        <v>0</v>
      </c>
      <c r="LL10" s="47">
        <f t="shared" si="39"/>
        <v>0</v>
      </c>
      <c r="LM10" s="47">
        <f t="shared" si="39"/>
        <v>0</v>
      </c>
      <c r="LN10" s="47">
        <f t="shared" si="39"/>
        <v>0</v>
      </c>
      <c r="LO10" s="47">
        <f t="shared" si="39"/>
        <v>0</v>
      </c>
      <c r="LP10" s="47">
        <f t="shared" si="40"/>
        <v>0</v>
      </c>
      <c r="LQ10" s="47">
        <f t="shared" si="40"/>
        <v>0</v>
      </c>
      <c r="LR10" s="47">
        <f t="shared" si="40"/>
        <v>0</v>
      </c>
      <c r="LS10" s="47">
        <f t="shared" si="40"/>
        <v>0</v>
      </c>
      <c r="LT10" s="47">
        <f t="shared" si="40"/>
        <v>0</v>
      </c>
      <c r="LU10" s="47">
        <f t="shared" si="40"/>
        <v>0</v>
      </c>
      <c r="LV10" s="47">
        <f t="shared" si="40"/>
        <v>0</v>
      </c>
      <c r="LW10" s="47">
        <f t="shared" si="40"/>
        <v>0</v>
      </c>
      <c r="LX10" s="47">
        <f t="shared" si="40"/>
        <v>0</v>
      </c>
      <c r="LY10" s="47">
        <f t="shared" si="40"/>
        <v>0</v>
      </c>
      <c r="LZ10" s="47">
        <f t="shared" si="41"/>
        <v>0</v>
      </c>
      <c r="MA10" s="47">
        <f t="shared" si="41"/>
        <v>0</v>
      </c>
      <c r="MB10" s="47">
        <f t="shared" si="41"/>
        <v>0</v>
      </c>
      <c r="MC10" s="47">
        <f t="shared" si="41"/>
        <v>0</v>
      </c>
      <c r="MD10" s="47">
        <f t="shared" si="41"/>
        <v>0</v>
      </c>
      <c r="ME10" s="47">
        <f t="shared" si="41"/>
        <v>0</v>
      </c>
      <c r="MF10" s="47">
        <f t="shared" si="41"/>
        <v>0</v>
      </c>
      <c r="MG10" s="47">
        <f t="shared" si="41"/>
        <v>0</v>
      </c>
      <c r="MH10" s="47">
        <f t="shared" si="41"/>
        <v>0</v>
      </c>
      <c r="MI10" s="47">
        <f t="shared" si="41"/>
        <v>0</v>
      </c>
      <c r="MJ10" s="47">
        <f t="shared" si="42"/>
        <v>0</v>
      </c>
      <c r="MK10" s="47">
        <f t="shared" si="42"/>
        <v>0</v>
      </c>
      <c r="ML10" s="47">
        <f t="shared" si="42"/>
        <v>0</v>
      </c>
      <c r="MM10" s="47">
        <f t="shared" si="42"/>
        <v>0</v>
      </c>
      <c r="MN10" s="47">
        <f t="shared" si="42"/>
        <v>0</v>
      </c>
      <c r="MO10" s="47">
        <f t="shared" si="42"/>
        <v>0</v>
      </c>
      <c r="MP10" s="47">
        <f t="shared" si="42"/>
        <v>0</v>
      </c>
      <c r="MQ10" s="47">
        <f t="shared" si="42"/>
        <v>0</v>
      </c>
      <c r="MR10" s="47">
        <f t="shared" si="42"/>
        <v>0</v>
      </c>
      <c r="MS10" s="47">
        <f t="shared" si="42"/>
        <v>0</v>
      </c>
      <c r="MT10" s="47">
        <f t="shared" si="43"/>
        <v>0</v>
      </c>
      <c r="MU10" s="47">
        <f t="shared" si="43"/>
        <v>0</v>
      </c>
      <c r="MV10" s="47">
        <f t="shared" si="43"/>
        <v>0</v>
      </c>
      <c r="MW10" s="47">
        <f t="shared" si="43"/>
        <v>0</v>
      </c>
      <c r="MX10" s="47">
        <f t="shared" si="43"/>
        <v>0</v>
      </c>
      <c r="MY10" s="47">
        <f t="shared" si="43"/>
        <v>0</v>
      </c>
      <c r="MZ10" s="47">
        <f t="shared" si="43"/>
        <v>0</v>
      </c>
      <c r="NA10" s="47">
        <f t="shared" si="43"/>
        <v>0</v>
      </c>
      <c r="NB10" s="47">
        <f t="shared" si="43"/>
        <v>0</v>
      </c>
      <c r="NC10" s="47">
        <f t="shared" si="43"/>
        <v>0</v>
      </c>
      <c r="ND10" s="47">
        <f t="shared" si="43"/>
        <v>0</v>
      </c>
      <c r="NE10" s="47">
        <f t="shared" si="43"/>
        <v>0</v>
      </c>
      <c r="NF10" s="47">
        <f t="shared" si="43"/>
        <v>0</v>
      </c>
    </row>
    <row r="11" spans="1:370" ht="15.75" thickBot="1">
      <c r="A11" s="51" t="s">
        <v>219</v>
      </c>
      <c r="B11" s="51">
        <f>Radar!F18</f>
        <v>0</v>
      </c>
      <c r="C11" s="51">
        <f t="shared" si="6"/>
        <v>0</v>
      </c>
      <c r="D11" s="45">
        <v>1</v>
      </c>
      <c r="E11" s="45">
        <v>0.5</v>
      </c>
      <c r="F11" s="58">
        <f t="shared" si="44"/>
        <v>5.2631578947368418E-2</v>
      </c>
      <c r="G11" s="59">
        <f t="shared" si="7"/>
        <v>170.52631578947367</v>
      </c>
      <c r="H11" s="59">
        <f>360*SUM($F$2:F11)</f>
        <v>189.4736842105263</v>
      </c>
      <c r="I11" s="51" t="s">
        <v>219</v>
      </c>
      <c r="J11" s="47">
        <f t="shared" si="0"/>
        <v>0</v>
      </c>
      <c r="K11" s="47">
        <f t="shared" si="46"/>
        <v>0</v>
      </c>
      <c r="L11" s="47">
        <f t="shared" si="46"/>
        <v>0</v>
      </c>
      <c r="M11" s="47">
        <f t="shared" si="46"/>
        <v>0</v>
      </c>
      <c r="N11" s="47">
        <f t="shared" si="46"/>
        <v>0</v>
      </c>
      <c r="O11" s="47">
        <f t="shared" si="46"/>
        <v>0</v>
      </c>
      <c r="P11" s="47">
        <f t="shared" si="46"/>
        <v>0</v>
      </c>
      <c r="Q11" s="47">
        <f t="shared" si="45"/>
        <v>0</v>
      </c>
      <c r="R11" s="47">
        <f t="shared" si="9"/>
        <v>0</v>
      </c>
      <c r="S11" s="47">
        <f t="shared" si="9"/>
        <v>0</v>
      </c>
      <c r="T11" s="47">
        <f t="shared" si="9"/>
        <v>0</v>
      </c>
      <c r="U11" s="47">
        <f t="shared" si="9"/>
        <v>0</v>
      </c>
      <c r="V11" s="47">
        <f t="shared" si="9"/>
        <v>0</v>
      </c>
      <c r="W11" s="47">
        <f t="shared" si="9"/>
        <v>0</v>
      </c>
      <c r="X11" s="47">
        <f t="shared" si="9"/>
        <v>0</v>
      </c>
      <c r="Y11" s="47">
        <f t="shared" si="9"/>
        <v>0</v>
      </c>
      <c r="Z11" s="47">
        <f t="shared" si="9"/>
        <v>0</v>
      </c>
      <c r="AA11" s="47">
        <f t="shared" si="9"/>
        <v>0</v>
      </c>
      <c r="AB11" s="47">
        <f t="shared" si="10"/>
        <v>0</v>
      </c>
      <c r="AC11" s="47">
        <f t="shared" si="10"/>
        <v>0</v>
      </c>
      <c r="AD11" s="47">
        <f t="shared" si="10"/>
        <v>0</v>
      </c>
      <c r="AE11" s="47">
        <f t="shared" si="10"/>
        <v>0</v>
      </c>
      <c r="AF11" s="47">
        <f t="shared" si="10"/>
        <v>0</v>
      </c>
      <c r="AG11" s="47">
        <f t="shared" si="10"/>
        <v>0</v>
      </c>
      <c r="AH11" s="47">
        <f t="shared" si="10"/>
        <v>0</v>
      </c>
      <c r="AI11" s="47">
        <f t="shared" si="10"/>
        <v>0</v>
      </c>
      <c r="AJ11" s="47">
        <f t="shared" si="10"/>
        <v>0</v>
      </c>
      <c r="AK11" s="47">
        <f t="shared" si="10"/>
        <v>0</v>
      </c>
      <c r="AL11" s="47">
        <f t="shared" si="11"/>
        <v>0</v>
      </c>
      <c r="AM11" s="47">
        <f t="shared" si="11"/>
        <v>0</v>
      </c>
      <c r="AN11" s="47">
        <f t="shared" si="11"/>
        <v>0</v>
      </c>
      <c r="AO11" s="47">
        <f t="shared" si="11"/>
        <v>0</v>
      </c>
      <c r="AP11" s="47">
        <f t="shared" si="11"/>
        <v>0</v>
      </c>
      <c r="AQ11" s="47">
        <f t="shared" si="11"/>
        <v>0</v>
      </c>
      <c r="AR11" s="47">
        <f t="shared" si="11"/>
        <v>0</v>
      </c>
      <c r="AS11" s="47">
        <f t="shared" si="11"/>
        <v>0</v>
      </c>
      <c r="AT11" s="47">
        <f t="shared" si="11"/>
        <v>0</v>
      </c>
      <c r="AU11" s="47">
        <f t="shared" si="11"/>
        <v>0</v>
      </c>
      <c r="AV11" s="47">
        <f t="shared" si="12"/>
        <v>0</v>
      </c>
      <c r="AW11" s="47">
        <f t="shared" si="12"/>
        <v>0</v>
      </c>
      <c r="AX11" s="47">
        <f t="shared" si="12"/>
        <v>0</v>
      </c>
      <c r="AY11" s="47">
        <f t="shared" si="12"/>
        <v>0</v>
      </c>
      <c r="AZ11" s="47">
        <f t="shared" si="12"/>
        <v>0</v>
      </c>
      <c r="BA11" s="47">
        <f t="shared" si="12"/>
        <v>0</v>
      </c>
      <c r="BB11" s="47">
        <f t="shared" si="12"/>
        <v>0</v>
      </c>
      <c r="BC11" s="47">
        <f t="shared" si="12"/>
        <v>0</v>
      </c>
      <c r="BD11" s="47">
        <f t="shared" si="12"/>
        <v>0</v>
      </c>
      <c r="BE11" s="47">
        <f t="shared" si="12"/>
        <v>0</v>
      </c>
      <c r="BF11" s="47">
        <f t="shared" si="13"/>
        <v>0</v>
      </c>
      <c r="BG11" s="47">
        <f t="shared" si="13"/>
        <v>0</v>
      </c>
      <c r="BH11" s="47">
        <f t="shared" si="13"/>
        <v>0</v>
      </c>
      <c r="BI11" s="47">
        <f t="shared" si="13"/>
        <v>0</v>
      </c>
      <c r="BJ11" s="47">
        <f t="shared" si="13"/>
        <v>0</v>
      </c>
      <c r="BK11" s="47">
        <f t="shared" si="13"/>
        <v>0</v>
      </c>
      <c r="BL11" s="47">
        <f t="shared" si="13"/>
        <v>0</v>
      </c>
      <c r="BM11" s="47">
        <f t="shared" si="13"/>
        <v>0</v>
      </c>
      <c r="BN11" s="47">
        <f t="shared" si="13"/>
        <v>0</v>
      </c>
      <c r="BO11" s="47">
        <f t="shared" si="13"/>
        <v>0</v>
      </c>
      <c r="BP11" s="47">
        <f t="shared" si="14"/>
        <v>0</v>
      </c>
      <c r="BQ11" s="47">
        <f t="shared" si="14"/>
        <v>0</v>
      </c>
      <c r="BR11" s="47">
        <f t="shared" si="14"/>
        <v>0</v>
      </c>
      <c r="BS11" s="47">
        <f t="shared" si="14"/>
        <v>0</v>
      </c>
      <c r="BT11" s="47">
        <f t="shared" si="14"/>
        <v>0</v>
      </c>
      <c r="BU11" s="47">
        <f t="shared" si="14"/>
        <v>0</v>
      </c>
      <c r="BV11" s="47">
        <f t="shared" si="14"/>
        <v>0</v>
      </c>
      <c r="BW11" s="47">
        <f t="shared" si="14"/>
        <v>0</v>
      </c>
      <c r="BX11" s="47">
        <f t="shared" si="14"/>
        <v>0</v>
      </c>
      <c r="BY11" s="47">
        <f t="shared" si="14"/>
        <v>0</v>
      </c>
      <c r="BZ11" s="47">
        <f t="shared" si="15"/>
        <v>0</v>
      </c>
      <c r="CA11" s="47">
        <f t="shared" si="15"/>
        <v>0</v>
      </c>
      <c r="CB11" s="47">
        <f t="shared" si="15"/>
        <v>0</v>
      </c>
      <c r="CC11" s="47">
        <f t="shared" si="15"/>
        <v>0</v>
      </c>
      <c r="CD11" s="47">
        <f t="shared" si="15"/>
        <v>0</v>
      </c>
      <c r="CE11" s="47">
        <f t="shared" si="15"/>
        <v>0</v>
      </c>
      <c r="CF11" s="47">
        <f t="shared" si="15"/>
        <v>0</v>
      </c>
      <c r="CG11" s="47">
        <f t="shared" si="15"/>
        <v>0</v>
      </c>
      <c r="CH11" s="47">
        <f t="shared" si="15"/>
        <v>0</v>
      </c>
      <c r="CI11" s="47">
        <f t="shared" si="15"/>
        <v>0</v>
      </c>
      <c r="CJ11" s="47">
        <f t="shared" si="16"/>
        <v>0</v>
      </c>
      <c r="CK11" s="47">
        <f t="shared" si="16"/>
        <v>0</v>
      </c>
      <c r="CL11" s="47">
        <f t="shared" si="16"/>
        <v>0</v>
      </c>
      <c r="CM11" s="47">
        <f t="shared" si="16"/>
        <v>0</v>
      </c>
      <c r="CN11" s="47">
        <f t="shared" si="16"/>
        <v>0</v>
      </c>
      <c r="CO11" s="47">
        <f t="shared" si="16"/>
        <v>0</v>
      </c>
      <c r="CP11" s="47">
        <f t="shared" si="16"/>
        <v>0</v>
      </c>
      <c r="CQ11" s="47">
        <f t="shared" si="16"/>
        <v>0</v>
      </c>
      <c r="CR11" s="47">
        <f t="shared" si="16"/>
        <v>0</v>
      </c>
      <c r="CS11" s="47">
        <f t="shared" si="16"/>
        <v>0</v>
      </c>
      <c r="CT11" s="47">
        <f t="shared" si="17"/>
        <v>0</v>
      </c>
      <c r="CU11" s="47">
        <f t="shared" si="17"/>
        <v>0</v>
      </c>
      <c r="CV11" s="47">
        <f t="shared" si="17"/>
        <v>0</v>
      </c>
      <c r="CW11" s="47">
        <f t="shared" si="17"/>
        <v>0</v>
      </c>
      <c r="CX11" s="47">
        <f t="shared" si="17"/>
        <v>0</v>
      </c>
      <c r="CY11" s="47">
        <f t="shared" si="17"/>
        <v>0</v>
      </c>
      <c r="CZ11" s="47">
        <f t="shared" si="17"/>
        <v>0</v>
      </c>
      <c r="DA11" s="47">
        <f t="shared" si="17"/>
        <v>0</v>
      </c>
      <c r="DB11" s="47">
        <f t="shared" si="17"/>
        <v>0</v>
      </c>
      <c r="DC11" s="47">
        <f t="shared" si="17"/>
        <v>0</v>
      </c>
      <c r="DD11" s="47">
        <f t="shared" si="18"/>
        <v>0</v>
      </c>
      <c r="DE11" s="47">
        <f t="shared" si="18"/>
        <v>0</v>
      </c>
      <c r="DF11" s="47">
        <f t="shared" si="18"/>
        <v>0</v>
      </c>
      <c r="DG11" s="47">
        <f t="shared" si="18"/>
        <v>0</v>
      </c>
      <c r="DH11" s="47">
        <f t="shared" si="18"/>
        <v>0</v>
      </c>
      <c r="DI11" s="47">
        <f t="shared" si="18"/>
        <v>0</v>
      </c>
      <c r="DJ11" s="47">
        <f t="shared" si="18"/>
        <v>0</v>
      </c>
      <c r="DK11" s="47">
        <f t="shared" si="18"/>
        <v>0</v>
      </c>
      <c r="DL11" s="47">
        <f t="shared" si="18"/>
        <v>0</v>
      </c>
      <c r="DM11" s="47">
        <f t="shared" si="18"/>
        <v>0</v>
      </c>
      <c r="DN11" s="47">
        <f t="shared" si="19"/>
        <v>0</v>
      </c>
      <c r="DO11" s="47">
        <f t="shared" si="19"/>
        <v>0</v>
      </c>
      <c r="DP11" s="47">
        <f t="shared" si="19"/>
        <v>0</v>
      </c>
      <c r="DQ11" s="47">
        <f t="shared" si="19"/>
        <v>0</v>
      </c>
      <c r="DR11" s="47">
        <f t="shared" si="19"/>
        <v>0</v>
      </c>
      <c r="DS11" s="47">
        <f t="shared" si="19"/>
        <v>0</v>
      </c>
      <c r="DT11" s="47">
        <f t="shared" si="19"/>
        <v>0</v>
      </c>
      <c r="DU11" s="47">
        <f t="shared" si="19"/>
        <v>0</v>
      </c>
      <c r="DV11" s="47">
        <f t="shared" si="19"/>
        <v>0</v>
      </c>
      <c r="DW11" s="47">
        <f t="shared" si="19"/>
        <v>0</v>
      </c>
      <c r="DX11" s="47">
        <f t="shared" si="20"/>
        <v>0</v>
      </c>
      <c r="DY11" s="47">
        <f t="shared" si="20"/>
        <v>0</v>
      </c>
      <c r="DZ11" s="47">
        <f t="shared" si="20"/>
        <v>0</v>
      </c>
      <c r="EA11" s="47">
        <f t="shared" si="20"/>
        <v>0</v>
      </c>
      <c r="EB11" s="47">
        <f t="shared" si="20"/>
        <v>0</v>
      </c>
      <c r="EC11" s="47">
        <f t="shared" si="20"/>
        <v>0</v>
      </c>
      <c r="ED11" s="47">
        <f t="shared" si="20"/>
        <v>0</v>
      </c>
      <c r="EE11" s="47">
        <f t="shared" si="20"/>
        <v>0</v>
      </c>
      <c r="EF11" s="47">
        <f t="shared" si="20"/>
        <v>0</v>
      </c>
      <c r="EG11" s="47">
        <f t="shared" si="20"/>
        <v>0</v>
      </c>
      <c r="EH11" s="47">
        <f t="shared" si="21"/>
        <v>0</v>
      </c>
      <c r="EI11" s="47">
        <f t="shared" si="21"/>
        <v>0</v>
      </c>
      <c r="EJ11" s="47">
        <f t="shared" si="21"/>
        <v>0</v>
      </c>
      <c r="EK11" s="47">
        <f t="shared" si="21"/>
        <v>0</v>
      </c>
      <c r="EL11" s="47">
        <f t="shared" si="21"/>
        <v>0</v>
      </c>
      <c r="EM11" s="47">
        <f t="shared" si="21"/>
        <v>0</v>
      </c>
      <c r="EN11" s="47">
        <f t="shared" si="21"/>
        <v>0</v>
      </c>
      <c r="EO11" s="47">
        <f t="shared" si="21"/>
        <v>0</v>
      </c>
      <c r="EP11" s="47">
        <f t="shared" si="21"/>
        <v>0</v>
      </c>
      <c r="EQ11" s="47">
        <f t="shared" si="21"/>
        <v>0</v>
      </c>
      <c r="ER11" s="47">
        <f t="shared" si="22"/>
        <v>0</v>
      </c>
      <c r="ES11" s="47">
        <f t="shared" si="22"/>
        <v>0</v>
      </c>
      <c r="ET11" s="47">
        <f t="shared" si="22"/>
        <v>0</v>
      </c>
      <c r="EU11" s="47">
        <f t="shared" si="22"/>
        <v>0</v>
      </c>
      <c r="EV11" s="47">
        <f t="shared" si="22"/>
        <v>0</v>
      </c>
      <c r="EW11" s="47">
        <f t="shared" si="22"/>
        <v>0</v>
      </c>
      <c r="EX11" s="47">
        <f t="shared" si="22"/>
        <v>0</v>
      </c>
      <c r="EY11" s="47">
        <f t="shared" si="22"/>
        <v>0</v>
      </c>
      <c r="EZ11" s="47">
        <f t="shared" si="22"/>
        <v>0</v>
      </c>
      <c r="FA11" s="47">
        <f t="shared" si="22"/>
        <v>0</v>
      </c>
      <c r="FB11" s="47">
        <f t="shared" si="23"/>
        <v>0</v>
      </c>
      <c r="FC11" s="47">
        <f t="shared" si="23"/>
        <v>0</v>
      </c>
      <c r="FD11" s="47">
        <f t="shared" si="23"/>
        <v>0</v>
      </c>
      <c r="FE11" s="47">
        <f t="shared" si="23"/>
        <v>0</v>
      </c>
      <c r="FF11" s="47">
        <f t="shared" si="23"/>
        <v>0</v>
      </c>
      <c r="FG11" s="47">
        <f t="shared" si="23"/>
        <v>0</v>
      </c>
      <c r="FH11" s="47">
        <f t="shared" si="23"/>
        <v>0</v>
      </c>
      <c r="FI11" s="47">
        <f t="shared" si="23"/>
        <v>0</v>
      </c>
      <c r="FJ11" s="47">
        <f t="shared" si="23"/>
        <v>0</v>
      </c>
      <c r="FK11" s="47">
        <f t="shared" si="23"/>
        <v>0</v>
      </c>
      <c r="FL11" s="47">
        <f t="shared" si="24"/>
        <v>0</v>
      </c>
      <c r="FM11" s="47">
        <f t="shared" si="24"/>
        <v>0</v>
      </c>
      <c r="FN11" s="47">
        <f t="shared" si="24"/>
        <v>0</v>
      </c>
      <c r="FO11" s="47">
        <f t="shared" si="24"/>
        <v>0</v>
      </c>
      <c r="FP11" s="47">
        <f t="shared" si="24"/>
        <v>0</v>
      </c>
      <c r="FQ11" s="47">
        <f t="shared" si="24"/>
        <v>0</v>
      </c>
      <c r="FR11" s="47">
        <f t="shared" si="24"/>
        <v>0</v>
      </c>
      <c r="FS11" s="47">
        <f t="shared" si="24"/>
        <v>0</v>
      </c>
      <c r="FT11" s="47">
        <f t="shared" si="24"/>
        <v>0</v>
      </c>
      <c r="FU11" s="47">
        <f t="shared" si="24"/>
        <v>0</v>
      </c>
      <c r="FV11" s="47">
        <f t="shared" si="25"/>
        <v>0</v>
      </c>
      <c r="FW11" s="47">
        <f t="shared" si="25"/>
        <v>0</v>
      </c>
      <c r="FX11" s="47">
        <f t="shared" si="25"/>
        <v>0</v>
      </c>
      <c r="FY11" s="47">
        <f t="shared" si="25"/>
        <v>0</v>
      </c>
      <c r="FZ11" s="47">
        <f t="shared" si="25"/>
        <v>0</v>
      </c>
      <c r="GA11" s="47">
        <f t="shared" si="25"/>
        <v>0</v>
      </c>
      <c r="GB11" s="47">
        <f t="shared" si="25"/>
        <v>0</v>
      </c>
      <c r="GC11" s="47">
        <f t="shared" si="25"/>
        <v>0</v>
      </c>
      <c r="GD11" s="47">
        <f t="shared" si="25"/>
        <v>0</v>
      </c>
      <c r="GE11" s="47">
        <f t="shared" si="25"/>
        <v>0</v>
      </c>
      <c r="GF11" s="47">
        <f t="shared" si="26"/>
        <v>0</v>
      </c>
      <c r="GG11" s="47">
        <f t="shared" si="26"/>
        <v>0</v>
      </c>
      <c r="GH11" s="47">
        <f t="shared" si="26"/>
        <v>0</v>
      </c>
      <c r="GI11" s="47">
        <f t="shared" si="26"/>
        <v>0</v>
      </c>
      <c r="GJ11" s="47">
        <f t="shared" si="26"/>
        <v>0</v>
      </c>
      <c r="GK11" s="47">
        <f t="shared" si="26"/>
        <v>0</v>
      </c>
      <c r="GL11" s="47">
        <f t="shared" si="26"/>
        <v>0</v>
      </c>
      <c r="GM11" s="47">
        <f t="shared" si="26"/>
        <v>0</v>
      </c>
      <c r="GN11" s="47">
        <f t="shared" si="26"/>
        <v>0</v>
      </c>
      <c r="GO11" s="47">
        <f t="shared" si="26"/>
        <v>0</v>
      </c>
      <c r="GP11" s="47">
        <f t="shared" si="27"/>
        <v>0</v>
      </c>
      <c r="GQ11" s="47">
        <f t="shared" si="27"/>
        <v>0</v>
      </c>
      <c r="GR11" s="47">
        <f t="shared" si="27"/>
        <v>0</v>
      </c>
      <c r="GS11" s="47">
        <f t="shared" si="27"/>
        <v>0</v>
      </c>
      <c r="GT11" s="47">
        <f t="shared" si="27"/>
        <v>0</v>
      </c>
      <c r="GU11" s="47">
        <f t="shared" si="27"/>
        <v>0</v>
      </c>
      <c r="GV11" s="47">
        <f t="shared" si="27"/>
        <v>0</v>
      </c>
      <c r="GW11" s="47">
        <f t="shared" si="27"/>
        <v>0</v>
      </c>
      <c r="GX11" s="47">
        <f t="shared" si="27"/>
        <v>0</v>
      </c>
      <c r="GY11" s="47">
        <f t="shared" si="27"/>
        <v>0</v>
      </c>
      <c r="GZ11" s="47">
        <f t="shared" si="28"/>
        <v>0</v>
      </c>
      <c r="HA11" s="47">
        <f t="shared" si="28"/>
        <v>0</v>
      </c>
      <c r="HB11" s="47">
        <f t="shared" si="28"/>
        <v>0</v>
      </c>
      <c r="HC11" s="47">
        <f t="shared" si="28"/>
        <v>0</v>
      </c>
      <c r="HD11" s="47">
        <f t="shared" si="28"/>
        <v>0</v>
      </c>
      <c r="HE11" s="47">
        <f t="shared" si="28"/>
        <v>0</v>
      </c>
      <c r="HF11" s="47">
        <f t="shared" si="28"/>
        <v>0</v>
      </c>
      <c r="HG11" s="47">
        <f t="shared" si="28"/>
        <v>0</v>
      </c>
      <c r="HH11" s="47">
        <f t="shared" si="28"/>
        <v>0</v>
      </c>
      <c r="HI11" s="47">
        <f t="shared" si="28"/>
        <v>0</v>
      </c>
      <c r="HJ11" s="47">
        <f t="shared" si="29"/>
        <v>0</v>
      </c>
      <c r="HK11" s="47">
        <f t="shared" si="29"/>
        <v>0</v>
      </c>
      <c r="HL11" s="47">
        <f t="shared" si="29"/>
        <v>0</v>
      </c>
      <c r="HM11" s="47">
        <f t="shared" si="29"/>
        <v>0</v>
      </c>
      <c r="HN11" s="47">
        <f t="shared" si="29"/>
        <v>0</v>
      </c>
      <c r="HO11" s="47">
        <f t="shared" si="29"/>
        <v>0</v>
      </c>
      <c r="HP11" s="47">
        <f t="shared" si="29"/>
        <v>0</v>
      </c>
      <c r="HQ11" s="47">
        <f t="shared" si="29"/>
        <v>0</v>
      </c>
      <c r="HR11" s="47">
        <f t="shared" si="29"/>
        <v>0</v>
      </c>
      <c r="HS11" s="47">
        <f t="shared" si="29"/>
        <v>0</v>
      </c>
      <c r="HT11" s="47">
        <f t="shared" si="30"/>
        <v>0</v>
      </c>
      <c r="HU11" s="47">
        <f t="shared" si="30"/>
        <v>0</v>
      </c>
      <c r="HV11" s="47">
        <f t="shared" si="30"/>
        <v>0</v>
      </c>
      <c r="HW11" s="47">
        <f t="shared" si="30"/>
        <v>0</v>
      </c>
      <c r="HX11" s="47">
        <f t="shared" si="30"/>
        <v>0</v>
      </c>
      <c r="HY11" s="47">
        <f t="shared" si="30"/>
        <v>0</v>
      </c>
      <c r="HZ11" s="47">
        <f t="shared" si="30"/>
        <v>0</v>
      </c>
      <c r="IA11" s="47">
        <f t="shared" si="30"/>
        <v>0</v>
      </c>
      <c r="IB11" s="47">
        <f t="shared" si="30"/>
        <v>0</v>
      </c>
      <c r="IC11" s="47">
        <f t="shared" si="30"/>
        <v>0</v>
      </c>
      <c r="ID11" s="47">
        <f t="shared" si="31"/>
        <v>0</v>
      </c>
      <c r="IE11" s="47">
        <f t="shared" si="31"/>
        <v>0</v>
      </c>
      <c r="IF11" s="47">
        <f t="shared" si="31"/>
        <v>0</v>
      </c>
      <c r="IG11" s="47">
        <f t="shared" si="31"/>
        <v>0</v>
      </c>
      <c r="IH11" s="47">
        <f t="shared" si="31"/>
        <v>0</v>
      </c>
      <c r="II11" s="47">
        <f t="shared" si="31"/>
        <v>0</v>
      </c>
      <c r="IJ11" s="47">
        <f t="shared" si="31"/>
        <v>0</v>
      </c>
      <c r="IK11" s="47">
        <f t="shared" si="31"/>
        <v>0</v>
      </c>
      <c r="IL11" s="47">
        <f t="shared" si="31"/>
        <v>0</v>
      </c>
      <c r="IM11" s="47">
        <f t="shared" si="31"/>
        <v>0</v>
      </c>
      <c r="IN11" s="47">
        <f t="shared" si="32"/>
        <v>0</v>
      </c>
      <c r="IO11" s="47">
        <f t="shared" si="32"/>
        <v>0</v>
      </c>
      <c r="IP11" s="47">
        <f t="shared" si="32"/>
        <v>0</v>
      </c>
      <c r="IQ11" s="47">
        <f t="shared" si="32"/>
        <v>0</v>
      </c>
      <c r="IR11" s="47">
        <f t="shared" si="32"/>
        <v>0</v>
      </c>
      <c r="IS11" s="47">
        <f t="shared" si="32"/>
        <v>0</v>
      </c>
      <c r="IT11" s="47">
        <f t="shared" si="32"/>
        <v>0</v>
      </c>
      <c r="IU11" s="47">
        <f t="shared" si="32"/>
        <v>0</v>
      </c>
      <c r="IV11" s="47">
        <f t="shared" si="32"/>
        <v>0</v>
      </c>
      <c r="IW11" s="47">
        <f t="shared" si="32"/>
        <v>0</v>
      </c>
      <c r="IX11" s="47">
        <f t="shared" si="33"/>
        <v>0</v>
      </c>
      <c r="IY11" s="47">
        <f t="shared" si="33"/>
        <v>0</v>
      </c>
      <c r="IZ11" s="47">
        <f t="shared" si="33"/>
        <v>0</v>
      </c>
      <c r="JA11" s="47">
        <f t="shared" si="33"/>
        <v>0</v>
      </c>
      <c r="JB11" s="47">
        <f t="shared" si="33"/>
        <v>0</v>
      </c>
      <c r="JC11" s="47">
        <f t="shared" si="33"/>
        <v>0</v>
      </c>
      <c r="JD11" s="47">
        <f t="shared" si="33"/>
        <v>0</v>
      </c>
      <c r="JE11" s="47">
        <f t="shared" si="33"/>
        <v>0</v>
      </c>
      <c r="JF11" s="47">
        <f t="shared" si="33"/>
        <v>0</v>
      </c>
      <c r="JG11" s="47">
        <f t="shared" si="33"/>
        <v>0</v>
      </c>
      <c r="JH11" s="47">
        <f t="shared" si="34"/>
        <v>0</v>
      </c>
      <c r="JI11" s="47">
        <f t="shared" si="34"/>
        <v>0</v>
      </c>
      <c r="JJ11" s="47">
        <f t="shared" si="34"/>
        <v>0</v>
      </c>
      <c r="JK11" s="47">
        <f t="shared" si="34"/>
        <v>0</v>
      </c>
      <c r="JL11" s="47">
        <f t="shared" si="34"/>
        <v>0</v>
      </c>
      <c r="JM11" s="47">
        <f t="shared" si="34"/>
        <v>0</v>
      </c>
      <c r="JN11" s="47">
        <f t="shared" si="34"/>
        <v>0</v>
      </c>
      <c r="JO11" s="47">
        <f t="shared" si="34"/>
        <v>0</v>
      </c>
      <c r="JP11" s="47">
        <f t="shared" si="34"/>
        <v>0</v>
      </c>
      <c r="JQ11" s="47">
        <f t="shared" si="34"/>
        <v>0</v>
      </c>
      <c r="JR11" s="47">
        <f t="shared" si="35"/>
        <v>0</v>
      </c>
      <c r="JS11" s="47">
        <f t="shared" si="35"/>
        <v>0</v>
      </c>
      <c r="JT11" s="47">
        <f t="shared" si="35"/>
        <v>0</v>
      </c>
      <c r="JU11" s="47">
        <f t="shared" si="35"/>
        <v>0</v>
      </c>
      <c r="JV11" s="47">
        <f t="shared" si="35"/>
        <v>0</v>
      </c>
      <c r="JW11" s="47">
        <f t="shared" si="35"/>
        <v>0</v>
      </c>
      <c r="JX11" s="47">
        <f t="shared" si="35"/>
        <v>0</v>
      </c>
      <c r="JY11" s="47">
        <f t="shared" si="35"/>
        <v>0</v>
      </c>
      <c r="JZ11" s="47">
        <f t="shared" si="35"/>
        <v>0</v>
      </c>
      <c r="KA11" s="47">
        <f t="shared" si="35"/>
        <v>0</v>
      </c>
      <c r="KB11" s="47">
        <f t="shared" si="36"/>
        <v>0</v>
      </c>
      <c r="KC11" s="47">
        <f t="shared" si="36"/>
        <v>0</v>
      </c>
      <c r="KD11" s="47">
        <f t="shared" si="36"/>
        <v>0</v>
      </c>
      <c r="KE11" s="47">
        <f t="shared" si="36"/>
        <v>0</v>
      </c>
      <c r="KF11" s="47">
        <f t="shared" si="36"/>
        <v>0</v>
      </c>
      <c r="KG11" s="47">
        <f t="shared" si="36"/>
        <v>0</v>
      </c>
      <c r="KH11" s="47">
        <f t="shared" si="36"/>
        <v>0</v>
      </c>
      <c r="KI11" s="47">
        <f t="shared" si="36"/>
        <v>0</v>
      </c>
      <c r="KJ11" s="47">
        <f t="shared" si="36"/>
        <v>0</v>
      </c>
      <c r="KK11" s="47">
        <f t="shared" si="36"/>
        <v>0</v>
      </c>
      <c r="KL11" s="47">
        <f t="shared" si="37"/>
        <v>0</v>
      </c>
      <c r="KM11" s="47">
        <f t="shared" si="37"/>
        <v>0</v>
      </c>
      <c r="KN11" s="47">
        <f t="shared" si="37"/>
        <v>0</v>
      </c>
      <c r="KO11" s="47">
        <f t="shared" si="37"/>
        <v>0</v>
      </c>
      <c r="KP11" s="47">
        <f t="shared" si="37"/>
        <v>0</v>
      </c>
      <c r="KQ11" s="47">
        <f t="shared" si="37"/>
        <v>0</v>
      </c>
      <c r="KR11" s="47">
        <f t="shared" si="37"/>
        <v>0</v>
      </c>
      <c r="KS11" s="47">
        <f t="shared" si="37"/>
        <v>0</v>
      </c>
      <c r="KT11" s="47">
        <f t="shared" si="37"/>
        <v>0</v>
      </c>
      <c r="KU11" s="47">
        <f t="shared" si="37"/>
        <v>0</v>
      </c>
      <c r="KV11" s="47">
        <f t="shared" si="38"/>
        <v>0</v>
      </c>
      <c r="KW11" s="47">
        <f t="shared" si="38"/>
        <v>0</v>
      </c>
      <c r="KX11" s="47">
        <f t="shared" si="38"/>
        <v>0</v>
      </c>
      <c r="KY11" s="47">
        <f t="shared" si="38"/>
        <v>0</v>
      </c>
      <c r="KZ11" s="47">
        <f t="shared" si="38"/>
        <v>0</v>
      </c>
      <c r="LA11" s="47">
        <f t="shared" si="38"/>
        <v>0</v>
      </c>
      <c r="LB11" s="47">
        <f t="shared" si="38"/>
        <v>0</v>
      </c>
      <c r="LC11" s="47">
        <f t="shared" si="38"/>
        <v>0</v>
      </c>
      <c r="LD11" s="47">
        <f t="shared" si="38"/>
        <v>0</v>
      </c>
      <c r="LE11" s="47">
        <f t="shared" si="38"/>
        <v>0</v>
      </c>
      <c r="LF11" s="47">
        <f t="shared" si="39"/>
        <v>0</v>
      </c>
      <c r="LG11" s="47">
        <f t="shared" si="39"/>
        <v>0</v>
      </c>
      <c r="LH11" s="47">
        <f t="shared" si="39"/>
        <v>0</v>
      </c>
      <c r="LI11" s="47">
        <f t="shared" si="39"/>
        <v>0</v>
      </c>
      <c r="LJ11" s="47">
        <f t="shared" si="39"/>
        <v>0</v>
      </c>
      <c r="LK11" s="47">
        <f t="shared" si="39"/>
        <v>0</v>
      </c>
      <c r="LL11" s="47">
        <f t="shared" si="39"/>
        <v>0</v>
      </c>
      <c r="LM11" s="47">
        <f t="shared" si="39"/>
        <v>0</v>
      </c>
      <c r="LN11" s="47">
        <f t="shared" si="39"/>
        <v>0</v>
      </c>
      <c r="LO11" s="47">
        <f t="shared" si="39"/>
        <v>0</v>
      </c>
      <c r="LP11" s="47">
        <f t="shared" si="40"/>
        <v>0</v>
      </c>
      <c r="LQ11" s="47">
        <f t="shared" si="40"/>
        <v>0</v>
      </c>
      <c r="LR11" s="47">
        <f t="shared" si="40"/>
        <v>0</v>
      </c>
      <c r="LS11" s="47">
        <f t="shared" si="40"/>
        <v>0</v>
      </c>
      <c r="LT11" s="47">
        <f t="shared" si="40"/>
        <v>0</v>
      </c>
      <c r="LU11" s="47">
        <f t="shared" si="40"/>
        <v>0</v>
      </c>
      <c r="LV11" s="47">
        <f t="shared" si="40"/>
        <v>0</v>
      </c>
      <c r="LW11" s="47">
        <f t="shared" si="40"/>
        <v>0</v>
      </c>
      <c r="LX11" s="47">
        <f t="shared" si="40"/>
        <v>0</v>
      </c>
      <c r="LY11" s="47">
        <f t="shared" si="40"/>
        <v>0</v>
      </c>
      <c r="LZ11" s="47">
        <f t="shared" si="41"/>
        <v>0</v>
      </c>
      <c r="MA11" s="47">
        <f t="shared" si="41"/>
        <v>0</v>
      </c>
      <c r="MB11" s="47">
        <f t="shared" si="41"/>
        <v>0</v>
      </c>
      <c r="MC11" s="47">
        <f t="shared" si="41"/>
        <v>0</v>
      </c>
      <c r="MD11" s="47">
        <f t="shared" si="41"/>
        <v>0</v>
      </c>
      <c r="ME11" s="47">
        <f t="shared" si="41"/>
        <v>0</v>
      </c>
      <c r="MF11" s="47">
        <f t="shared" si="41"/>
        <v>0</v>
      </c>
      <c r="MG11" s="47">
        <f t="shared" si="41"/>
        <v>0</v>
      </c>
      <c r="MH11" s="47">
        <f t="shared" si="41"/>
        <v>0</v>
      </c>
      <c r="MI11" s="47">
        <f t="shared" si="41"/>
        <v>0</v>
      </c>
      <c r="MJ11" s="47">
        <f t="shared" si="42"/>
        <v>0</v>
      </c>
      <c r="MK11" s="47">
        <f t="shared" si="42"/>
        <v>0</v>
      </c>
      <c r="ML11" s="47">
        <f t="shared" si="42"/>
        <v>0</v>
      </c>
      <c r="MM11" s="47">
        <f t="shared" si="42"/>
        <v>0</v>
      </c>
      <c r="MN11" s="47">
        <f t="shared" si="42"/>
        <v>0</v>
      </c>
      <c r="MO11" s="47">
        <f t="shared" si="42"/>
        <v>0</v>
      </c>
      <c r="MP11" s="47">
        <f t="shared" si="42"/>
        <v>0</v>
      </c>
      <c r="MQ11" s="47">
        <f t="shared" si="42"/>
        <v>0</v>
      </c>
      <c r="MR11" s="47">
        <f t="shared" si="42"/>
        <v>0</v>
      </c>
      <c r="MS11" s="47">
        <f t="shared" si="42"/>
        <v>0</v>
      </c>
      <c r="MT11" s="47">
        <f t="shared" si="43"/>
        <v>0</v>
      </c>
      <c r="MU11" s="47">
        <f t="shared" si="43"/>
        <v>0</v>
      </c>
      <c r="MV11" s="47">
        <f t="shared" si="43"/>
        <v>0</v>
      </c>
      <c r="MW11" s="47">
        <f t="shared" si="43"/>
        <v>0</v>
      </c>
      <c r="MX11" s="47">
        <f t="shared" si="43"/>
        <v>0</v>
      </c>
      <c r="MY11" s="47">
        <f t="shared" si="43"/>
        <v>0</v>
      </c>
      <c r="MZ11" s="47">
        <f t="shared" si="43"/>
        <v>0</v>
      </c>
      <c r="NA11" s="47">
        <f t="shared" si="43"/>
        <v>0</v>
      </c>
      <c r="NB11" s="47">
        <f t="shared" si="43"/>
        <v>0</v>
      </c>
      <c r="NC11" s="47">
        <f t="shared" si="43"/>
        <v>0</v>
      </c>
      <c r="ND11" s="47">
        <f t="shared" si="43"/>
        <v>0</v>
      </c>
      <c r="NE11" s="47">
        <f t="shared" si="43"/>
        <v>0</v>
      </c>
      <c r="NF11" s="47">
        <f t="shared" si="43"/>
        <v>0</v>
      </c>
    </row>
    <row r="12" spans="1:370" ht="15.75" thickBot="1">
      <c r="A12" s="51" t="s">
        <v>186</v>
      </c>
      <c r="B12" s="51">
        <f>Radar!F21</f>
        <v>5</v>
      </c>
      <c r="C12" s="51">
        <f t="shared" si="6"/>
        <v>10</v>
      </c>
      <c r="D12" s="45">
        <v>1</v>
      </c>
      <c r="E12" s="45">
        <v>0.5</v>
      </c>
      <c r="F12" s="58">
        <f t="shared" si="44"/>
        <v>5.2631578947368418E-2</v>
      </c>
      <c r="G12" s="59">
        <f>H11</f>
        <v>189.4736842105263</v>
      </c>
      <c r="H12" s="59">
        <f>360*SUM($F$2:F12)</f>
        <v>208.42105263157896</v>
      </c>
      <c r="I12" s="51" t="s">
        <v>186</v>
      </c>
      <c r="J12" s="47">
        <f t="shared" si="0"/>
        <v>0</v>
      </c>
      <c r="K12" s="47">
        <f t="shared" si="46"/>
        <v>0</v>
      </c>
      <c r="L12" s="47">
        <f t="shared" si="46"/>
        <v>0</v>
      </c>
      <c r="M12" s="47">
        <f t="shared" si="46"/>
        <v>0</v>
      </c>
      <c r="N12" s="47">
        <f t="shared" si="46"/>
        <v>0</v>
      </c>
      <c r="O12" s="47">
        <f t="shared" si="46"/>
        <v>0</v>
      </c>
      <c r="P12" s="47">
        <f t="shared" si="46"/>
        <v>0</v>
      </c>
      <c r="Q12" s="47">
        <f t="shared" si="45"/>
        <v>0</v>
      </c>
      <c r="R12" s="47">
        <f t="shared" si="9"/>
        <v>0</v>
      </c>
      <c r="S12" s="47">
        <f t="shared" si="9"/>
        <v>0</v>
      </c>
      <c r="T12" s="47">
        <f t="shared" si="9"/>
        <v>0</v>
      </c>
      <c r="U12" s="47">
        <f t="shared" si="9"/>
        <v>0</v>
      </c>
      <c r="V12" s="47">
        <f t="shared" si="9"/>
        <v>0</v>
      </c>
      <c r="W12" s="47">
        <f t="shared" si="9"/>
        <v>0</v>
      </c>
      <c r="X12" s="47">
        <f t="shared" si="9"/>
        <v>0</v>
      </c>
      <c r="Y12" s="47">
        <f t="shared" si="9"/>
        <v>0</v>
      </c>
      <c r="Z12" s="47">
        <f t="shared" si="9"/>
        <v>0</v>
      </c>
      <c r="AA12" s="47">
        <f t="shared" si="9"/>
        <v>0</v>
      </c>
      <c r="AB12" s="47">
        <f t="shared" si="10"/>
        <v>0</v>
      </c>
      <c r="AC12" s="47">
        <f t="shared" si="10"/>
        <v>0</v>
      </c>
      <c r="AD12" s="47">
        <f t="shared" si="10"/>
        <v>0</v>
      </c>
      <c r="AE12" s="47">
        <f t="shared" si="10"/>
        <v>0</v>
      </c>
      <c r="AF12" s="47">
        <f t="shared" si="10"/>
        <v>0</v>
      </c>
      <c r="AG12" s="47">
        <f t="shared" si="10"/>
        <v>0</v>
      </c>
      <c r="AH12" s="47">
        <f t="shared" si="10"/>
        <v>0</v>
      </c>
      <c r="AI12" s="47">
        <f t="shared" si="10"/>
        <v>0</v>
      </c>
      <c r="AJ12" s="47">
        <f t="shared" si="10"/>
        <v>0</v>
      </c>
      <c r="AK12" s="47">
        <f t="shared" si="10"/>
        <v>0</v>
      </c>
      <c r="AL12" s="47">
        <f t="shared" si="11"/>
        <v>0</v>
      </c>
      <c r="AM12" s="47">
        <f t="shared" si="11"/>
        <v>0</v>
      </c>
      <c r="AN12" s="47">
        <f t="shared" si="11"/>
        <v>0</v>
      </c>
      <c r="AO12" s="47">
        <f t="shared" si="11"/>
        <v>0</v>
      </c>
      <c r="AP12" s="47">
        <f t="shared" si="11"/>
        <v>0</v>
      </c>
      <c r="AQ12" s="47">
        <f t="shared" si="11"/>
        <v>0</v>
      </c>
      <c r="AR12" s="47">
        <f t="shared" si="11"/>
        <v>0</v>
      </c>
      <c r="AS12" s="47">
        <f t="shared" si="11"/>
        <v>0</v>
      </c>
      <c r="AT12" s="47">
        <f t="shared" si="11"/>
        <v>0</v>
      </c>
      <c r="AU12" s="47">
        <f t="shared" si="11"/>
        <v>0</v>
      </c>
      <c r="AV12" s="47">
        <f t="shared" si="12"/>
        <v>0</v>
      </c>
      <c r="AW12" s="47">
        <f t="shared" si="12"/>
        <v>0</v>
      </c>
      <c r="AX12" s="47">
        <f t="shared" si="12"/>
        <v>0</v>
      </c>
      <c r="AY12" s="47">
        <f t="shared" si="12"/>
        <v>0</v>
      </c>
      <c r="AZ12" s="47">
        <f t="shared" si="12"/>
        <v>0</v>
      </c>
      <c r="BA12" s="47">
        <f t="shared" si="12"/>
        <v>0</v>
      </c>
      <c r="BB12" s="47">
        <f t="shared" si="12"/>
        <v>0</v>
      </c>
      <c r="BC12" s="47">
        <f t="shared" si="12"/>
        <v>0</v>
      </c>
      <c r="BD12" s="47">
        <f t="shared" si="12"/>
        <v>0</v>
      </c>
      <c r="BE12" s="47">
        <f t="shared" si="12"/>
        <v>0</v>
      </c>
      <c r="BF12" s="47">
        <f t="shared" si="13"/>
        <v>0</v>
      </c>
      <c r="BG12" s="47">
        <f t="shared" si="13"/>
        <v>0</v>
      </c>
      <c r="BH12" s="47">
        <f t="shared" si="13"/>
        <v>0</v>
      </c>
      <c r="BI12" s="47">
        <f t="shared" si="13"/>
        <v>0</v>
      </c>
      <c r="BJ12" s="47">
        <f t="shared" si="13"/>
        <v>0</v>
      </c>
      <c r="BK12" s="47">
        <f t="shared" si="13"/>
        <v>0</v>
      </c>
      <c r="BL12" s="47">
        <f t="shared" si="13"/>
        <v>0</v>
      </c>
      <c r="BM12" s="47">
        <f t="shared" si="13"/>
        <v>0</v>
      </c>
      <c r="BN12" s="47">
        <f t="shared" si="13"/>
        <v>0</v>
      </c>
      <c r="BO12" s="47">
        <f t="shared" si="13"/>
        <v>0</v>
      </c>
      <c r="BP12" s="47">
        <f t="shared" si="14"/>
        <v>0</v>
      </c>
      <c r="BQ12" s="47">
        <f t="shared" si="14"/>
        <v>0</v>
      </c>
      <c r="BR12" s="47">
        <f t="shared" si="14"/>
        <v>0</v>
      </c>
      <c r="BS12" s="47">
        <f t="shared" si="14"/>
        <v>0</v>
      </c>
      <c r="BT12" s="47">
        <f t="shared" si="14"/>
        <v>0</v>
      </c>
      <c r="BU12" s="47">
        <f t="shared" si="14"/>
        <v>0</v>
      </c>
      <c r="BV12" s="47">
        <f t="shared" si="14"/>
        <v>0</v>
      </c>
      <c r="BW12" s="47">
        <f t="shared" si="14"/>
        <v>0</v>
      </c>
      <c r="BX12" s="47">
        <f t="shared" si="14"/>
        <v>0</v>
      </c>
      <c r="BY12" s="47">
        <f t="shared" si="14"/>
        <v>0</v>
      </c>
      <c r="BZ12" s="47">
        <f t="shared" si="15"/>
        <v>0</v>
      </c>
      <c r="CA12" s="47">
        <f t="shared" si="15"/>
        <v>0</v>
      </c>
      <c r="CB12" s="47">
        <f t="shared" si="15"/>
        <v>0</v>
      </c>
      <c r="CC12" s="47">
        <f t="shared" si="15"/>
        <v>0</v>
      </c>
      <c r="CD12" s="47">
        <f t="shared" si="15"/>
        <v>0</v>
      </c>
      <c r="CE12" s="47">
        <f t="shared" si="15"/>
        <v>0</v>
      </c>
      <c r="CF12" s="47">
        <f t="shared" si="15"/>
        <v>0</v>
      </c>
      <c r="CG12" s="47">
        <f t="shared" si="15"/>
        <v>0</v>
      </c>
      <c r="CH12" s="47">
        <f t="shared" si="15"/>
        <v>0</v>
      </c>
      <c r="CI12" s="47">
        <f t="shared" si="15"/>
        <v>0</v>
      </c>
      <c r="CJ12" s="47">
        <f t="shared" si="16"/>
        <v>0</v>
      </c>
      <c r="CK12" s="47">
        <f t="shared" si="16"/>
        <v>0</v>
      </c>
      <c r="CL12" s="47">
        <f t="shared" si="16"/>
        <v>0</v>
      </c>
      <c r="CM12" s="47">
        <f t="shared" si="16"/>
        <v>0</v>
      </c>
      <c r="CN12" s="47">
        <f t="shared" si="16"/>
        <v>0</v>
      </c>
      <c r="CO12" s="47">
        <f t="shared" si="16"/>
        <v>0</v>
      </c>
      <c r="CP12" s="47">
        <f t="shared" si="16"/>
        <v>0</v>
      </c>
      <c r="CQ12" s="47">
        <f t="shared" si="16"/>
        <v>0</v>
      </c>
      <c r="CR12" s="47">
        <f t="shared" si="16"/>
        <v>0</v>
      </c>
      <c r="CS12" s="47">
        <f t="shared" si="16"/>
        <v>0</v>
      </c>
      <c r="CT12" s="47">
        <f t="shared" si="17"/>
        <v>0</v>
      </c>
      <c r="CU12" s="47">
        <f t="shared" si="17"/>
        <v>0</v>
      </c>
      <c r="CV12" s="47">
        <f t="shared" si="17"/>
        <v>0</v>
      </c>
      <c r="CW12" s="47">
        <f t="shared" si="17"/>
        <v>0</v>
      </c>
      <c r="CX12" s="47">
        <f t="shared" si="17"/>
        <v>0</v>
      </c>
      <c r="CY12" s="47">
        <f t="shared" si="17"/>
        <v>0</v>
      </c>
      <c r="CZ12" s="47">
        <f t="shared" si="17"/>
        <v>0</v>
      </c>
      <c r="DA12" s="47">
        <f t="shared" si="17"/>
        <v>0</v>
      </c>
      <c r="DB12" s="47">
        <f t="shared" si="17"/>
        <v>0</v>
      </c>
      <c r="DC12" s="47">
        <f t="shared" si="17"/>
        <v>0</v>
      </c>
      <c r="DD12" s="47">
        <f t="shared" si="18"/>
        <v>0</v>
      </c>
      <c r="DE12" s="47">
        <f t="shared" si="18"/>
        <v>0</v>
      </c>
      <c r="DF12" s="47">
        <f t="shared" si="18"/>
        <v>0</v>
      </c>
      <c r="DG12" s="47">
        <f t="shared" si="18"/>
        <v>0</v>
      </c>
      <c r="DH12" s="47">
        <f t="shared" si="18"/>
        <v>0</v>
      </c>
      <c r="DI12" s="47">
        <f t="shared" si="18"/>
        <v>0</v>
      </c>
      <c r="DJ12" s="47">
        <f t="shared" si="18"/>
        <v>0</v>
      </c>
      <c r="DK12" s="47">
        <f t="shared" si="18"/>
        <v>0</v>
      </c>
      <c r="DL12" s="47">
        <f t="shared" si="18"/>
        <v>0</v>
      </c>
      <c r="DM12" s="47">
        <f t="shared" si="18"/>
        <v>0</v>
      </c>
      <c r="DN12" s="47">
        <f t="shared" si="19"/>
        <v>0</v>
      </c>
      <c r="DO12" s="47">
        <f t="shared" si="19"/>
        <v>0</v>
      </c>
      <c r="DP12" s="47">
        <f t="shared" si="19"/>
        <v>0</v>
      </c>
      <c r="DQ12" s="47">
        <f t="shared" si="19"/>
        <v>0</v>
      </c>
      <c r="DR12" s="47">
        <f t="shared" si="19"/>
        <v>0</v>
      </c>
      <c r="DS12" s="47">
        <f t="shared" si="19"/>
        <v>0</v>
      </c>
      <c r="DT12" s="47">
        <f t="shared" si="19"/>
        <v>0</v>
      </c>
      <c r="DU12" s="47">
        <f t="shared" si="19"/>
        <v>0</v>
      </c>
      <c r="DV12" s="47">
        <f t="shared" si="19"/>
        <v>0</v>
      </c>
      <c r="DW12" s="47">
        <f t="shared" si="19"/>
        <v>0</v>
      </c>
      <c r="DX12" s="47">
        <f t="shared" si="20"/>
        <v>0</v>
      </c>
      <c r="DY12" s="47">
        <f t="shared" si="20"/>
        <v>0</v>
      </c>
      <c r="DZ12" s="47">
        <f t="shared" si="20"/>
        <v>0</v>
      </c>
      <c r="EA12" s="47">
        <f t="shared" si="20"/>
        <v>0</v>
      </c>
      <c r="EB12" s="47">
        <f t="shared" si="20"/>
        <v>0</v>
      </c>
      <c r="EC12" s="47">
        <f t="shared" si="20"/>
        <v>0</v>
      </c>
      <c r="ED12" s="47">
        <f t="shared" si="20"/>
        <v>0</v>
      </c>
      <c r="EE12" s="47">
        <f t="shared" si="20"/>
        <v>0</v>
      </c>
      <c r="EF12" s="47">
        <f t="shared" si="20"/>
        <v>0</v>
      </c>
      <c r="EG12" s="47">
        <f t="shared" si="20"/>
        <v>0</v>
      </c>
      <c r="EH12" s="47">
        <f t="shared" si="21"/>
        <v>0</v>
      </c>
      <c r="EI12" s="47">
        <f t="shared" si="21"/>
        <v>0</v>
      </c>
      <c r="EJ12" s="47">
        <f t="shared" si="21"/>
        <v>0</v>
      </c>
      <c r="EK12" s="47">
        <f t="shared" si="21"/>
        <v>0</v>
      </c>
      <c r="EL12" s="47">
        <f t="shared" si="21"/>
        <v>0</v>
      </c>
      <c r="EM12" s="47">
        <f t="shared" si="21"/>
        <v>0</v>
      </c>
      <c r="EN12" s="47">
        <f t="shared" si="21"/>
        <v>0</v>
      </c>
      <c r="EO12" s="47">
        <f t="shared" si="21"/>
        <v>0</v>
      </c>
      <c r="EP12" s="47">
        <f t="shared" si="21"/>
        <v>0</v>
      </c>
      <c r="EQ12" s="47">
        <f t="shared" si="21"/>
        <v>0</v>
      </c>
      <c r="ER12" s="47">
        <f t="shared" si="22"/>
        <v>0</v>
      </c>
      <c r="ES12" s="47">
        <f t="shared" si="22"/>
        <v>0</v>
      </c>
      <c r="ET12" s="47">
        <f t="shared" si="22"/>
        <v>0</v>
      </c>
      <c r="EU12" s="47">
        <f t="shared" si="22"/>
        <v>0</v>
      </c>
      <c r="EV12" s="47">
        <f t="shared" si="22"/>
        <v>0</v>
      </c>
      <c r="EW12" s="47">
        <f t="shared" si="22"/>
        <v>0</v>
      </c>
      <c r="EX12" s="47">
        <f t="shared" si="22"/>
        <v>0</v>
      </c>
      <c r="EY12" s="47">
        <f t="shared" si="22"/>
        <v>0</v>
      </c>
      <c r="EZ12" s="47">
        <f t="shared" si="22"/>
        <v>0</v>
      </c>
      <c r="FA12" s="47">
        <f t="shared" si="22"/>
        <v>0</v>
      </c>
      <c r="FB12" s="47">
        <f t="shared" si="23"/>
        <v>0</v>
      </c>
      <c r="FC12" s="47">
        <f t="shared" si="23"/>
        <v>0</v>
      </c>
      <c r="FD12" s="47">
        <f t="shared" si="23"/>
        <v>0</v>
      </c>
      <c r="FE12" s="47">
        <f t="shared" si="23"/>
        <v>0</v>
      </c>
      <c r="FF12" s="47">
        <f t="shared" si="23"/>
        <v>0</v>
      </c>
      <c r="FG12" s="47">
        <f t="shared" si="23"/>
        <v>0</v>
      </c>
      <c r="FH12" s="47">
        <f t="shared" si="23"/>
        <v>0</v>
      </c>
      <c r="FI12" s="47">
        <f t="shared" si="23"/>
        <v>0</v>
      </c>
      <c r="FJ12" s="47">
        <f t="shared" si="23"/>
        <v>0</v>
      </c>
      <c r="FK12" s="47">
        <f t="shared" si="23"/>
        <v>0</v>
      </c>
      <c r="FL12" s="47">
        <f t="shared" si="24"/>
        <v>0</v>
      </c>
      <c r="FM12" s="47">
        <f t="shared" si="24"/>
        <v>0</v>
      </c>
      <c r="FN12" s="47">
        <f t="shared" si="24"/>
        <v>0</v>
      </c>
      <c r="FO12" s="47">
        <f t="shared" si="24"/>
        <v>0</v>
      </c>
      <c r="FP12" s="47">
        <f t="shared" si="24"/>
        <v>0</v>
      </c>
      <c r="FQ12" s="47">
        <f t="shared" si="24"/>
        <v>0</v>
      </c>
      <c r="FR12" s="47">
        <f t="shared" si="24"/>
        <v>0</v>
      </c>
      <c r="FS12" s="47">
        <f t="shared" si="24"/>
        <v>0</v>
      </c>
      <c r="FT12" s="47">
        <f t="shared" si="24"/>
        <v>0</v>
      </c>
      <c r="FU12" s="47">
        <f t="shared" si="24"/>
        <v>0</v>
      </c>
      <c r="FV12" s="47">
        <f t="shared" si="25"/>
        <v>0</v>
      </c>
      <c r="FW12" s="47">
        <f t="shared" si="25"/>
        <v>0</v>
      </c>
      <c r="FX12" s="47">
        <f t="shared" si="25"/>
        <v>0</v>
      </c>
      <c r="FY12" s="47">
        <f t="shared" si="25"/>
        <v>0</v>
      </c>
      <c r="FZ12" s="47">
        <f t="shared" si="25"/>
        <v>0</v>
      </c>
      <c r="GA12" s="47">
        <f t="shared" si="25"/>
        <v>0</v>
      </c>
      <c r="GB12" s="47">
        <f t="shared" si="25"/>
        <v>0</v>
      </c>
      <c r="GC12" s="47">
        <f t="shared" si="25"/>
        <v>0</v>
      </c>
      <c r="GD12" s="47">
        <f t="shared" si="25"/>
        <v>0</v>
      </c>
      <c r="GE12" s="47">
        <f t="shared" si="25"/>
        <v>0</v>
      </c>
      <c r="GF12" s="47">
        <f t="shared" si="26"/>
        <v>0</v>
      </c>
      <c r="GG12" s="47">
        <f t="shared" si="26"/>
        <v>0</v>
      </c>
      <c r="GH12" s="47">
        <f t="shared" si="26"/>
        <v>0</v>
      </c>
      <c r="GI12" s="47">
        <f t="shared" si="26"/>
        <v>0</v>
      </c>
      <c r="GJ12" s="47">
        <f t="shared" si="26"/>
        <v>0</v>
      </c>
      <c r="GK12" s="47">
        <f t="shared" si="26"/>
        <v>0</v>
      </c>
      <c r="GL12" s="47">
        <f t="shared" si="26"/>
        <v>0</v>
      </c>
      <c r="GM12" s="47">
        <f t="shared" si="26"/>
        <v>0</v>
      </c>
      <c r="GN12" s="47">
        <f t="shared" si="26"/>
        <v>0</v>
      </c>
      <c r="GO12" s="47">
        <f t="shared" si="26"/>
        <v>0</v>
      </c>
      <c r="GP12" s="47">
        <f t="shared" si="27"/>
        <v>0</v>
      </c>
      <c r="GQ12" s="47">
        <f t="shared" si="27"/>
        <v>0</v>
      </c>
      <c r="GR12" s="47">
        <f t="shared" si="27"/>
        <v>10</v>
      </c>
      <c r="GS12" s="47">
        <f t="shared" si="27"/>
        <v>10</v>
      </c>
      <c r="GT12" s="47">
        <f t="shared" si="27"/>
        <v>10</v>
      </c>
      <c r="GU12" s="47">
        <f t="shared" si="27"/>
        <v>10</v>
      </c>
      <c r="GV12" s="47">
        <f t="shared" si="27"/>
        <v>10</v>
      </c>
      <c r="GW12" s="47">
        <f t="shared" si="27"/>
        <v>10</v>
      </c>
      <c r="GX12" s="47">
        <f t="shared" si="27"/>
        <v>10</v>
      </c>
      <c r="GY12" s="47">
        <f t="shared" si="27"/>
        <v>10</v>
      </c>
      <c r="GZ12" s="47">
        <f t="shared" si="28"/>
        <v>10</v>
      </c>
      <c r="HA12" s="47">
        <f t="shared" si="28"/>
        <v>10</v>
      </c>
      <c r="HB12" s="47">
        <f t="shared" si="28"/>
        <v>10</v>
      </c>
      <c r="HC12" s="47">
        <f t="shared" si="28"/>
        <v>10</v>
      </c>
      <c r="HD12" s="47">
        <f t="shared" si="28"/>
        <v>10</v>
      </c>
      <c r="HE12" s="47">
        <f t="shared" si="28"/>
        <v>10</v>
      </c>
      <c r="HF12" s="47">
        <f t="shared" si="28"/>
        <v>10</v>
      </c>
      <c r="HG12" s="47">
        <f t="shared" si="28"/>
        <v>10</v>
      </c>
      <c r="HH12" s="47">
        <f t="shared" si="28"/>
        <v>10</v>
      </c>
      <c r="HI12" s="47">
        <f t="shared" si="28"/>
        <v>10</v>
      </c>
      <c r="HJ12" s="47">
        <f t="shared" si="29"/>
        <v>10</v>
      </c>
      <c r="HK12" s="47">
        <f t="shared" si="29"/>
        <v>0</v>
      </c>
      <c r="HL12" s="47">
        <f t="shared" si="29"/>
        <v>0</v>
      </c>
      <c r="HM12" s="47">
        <f t="shared" si="29"/>
        <v>0</v>
      </c>
      <c r="HN12" s="47">
        <f t="shared" si="29"/>
        <v>0</v>
      </c>
      <c r="HO12" s="47">
        <f t="shared" si="29"/>
        <v>0</v>
      </c>
      <c r="HP12" s="47">
        <f t="shared" si="29"/>
        <v>0</v>
      </c>
      <c r="HQ12" s="47">
        <f t="shared" si="29"/>
        <v>0</v>
      </c>
      <c r="HR12" s="47">
        <f t="shared" si="29"/>
        <v>0</v>
      </c>
      <c r="HS12" s="47">
        <f t="shared" si="29"/>
        <v>0</v>
      </c>
      <c r="HT12" s="47">
        <f t="shared" si="30"/>
        <v>0</v>
      </c>
      <c r="HU12" s="47">
        <f t="shared" si="30"/>
        <v>0</v>
      </c>
      <c r="HV12" s="47">
        <f t="shared" si="30"/>
        <v>0</v>
      </c>
      <c r="HW12" s="47">
        <f t="shared" si="30"/>
        <v>0</v>
      </c>
      <c r="HX12" s="47">
        <f t="shared" si="30"/>
        <v>0</v>
      </c>
      <c r="HY12" s="47">
        <f t="shared" si="30"/>
        <v>0</v>
      </c>
      <c r="HZ12" s="47">
        <f t="shared" si="30"/>
        <v>0</v>
      </c>
      <c r="IA12" s="47">
        <f t="shared" si="30"/>
        <v>0</v>
      </c>
      <c r="IB12" s="47">
        <f t="shared" si="30"/>
        <v>0</v>
      </c>
      <c r="IC12" s="47">
        <f t="shared" si="30"/>
        <v>0</v>
      </c>
      <c r="ID12" s="47">
        <f t="shared" si="31"/>
        <v>0</v>
      </c>
      <c r="IE12" s="47">
        <f t="shared" si="31"/>
        <v>0</v>
      </c>
      <c r="IF12" s="47">
        <f t="shared" si="31"/>
        <v>0</v>
      </c>
      <c r="IG12" s="47">
        <f t="shared" si="31"/>
        <v>0</v>
      </c>
      <c r="IH12" s="47">
        <f t="shared" si="31"/>
        <v>0</v>
      </c>
      <c r="II12" s="47">
        <f t="shared" si="31"/>
        <v>0</v>
      </c>
      <c r="IJ12" s="47">
        <f t="shared" si="31"/>
        <v>0</v>
      </c>
      <c r="IK12" s="47">
        <f t="shared" si="31"/>
        <v>0</v>
      </c>
      <c r="IL12" s="47">
        <f t="shared" si="31"/>
        <v>0</v>
      </c>
      <c r="IM12" s="47">
        <f t="shared" si="31"/>
        <v>0</v>
      </c>
      <c r="IN12" s="47">
        <f t="shared" si="32"/>
        <v>0</v>
      </c>
      <c r="IO12" s="47">
        <f t="shared" si="32"/>
        <v>0</v>
      </c>
      <c r="IP12" s="47">
        <f t="shared" si="32"/>
        <v>0</v>
      </c>
      <c r="IQ12" s="47">
        <f t="shared" si="32"/>
        <v>0</v>
      </c>
      <c r="IR12" s="47">
        <f t="shared" si="32"/>
        <v>0</v>
      </c>
      <c r="IS12" s="47">
        <f t="shared" si="32"/>
        <v>0</v>
      </c>
      <c r="IT12" s="47">
        <f t="shared" si="32"/>
        <v>0</v>
      </c>
      <c r="IU12" s="47">
        <f t="shared" si="32"/>
        <v>0</v>
      </c>
      <c r="IV12" s="47">
        <f t="shared" si="32"/>
        <v>0</v>
      </c>
      <c r="IW12" s="47">
        <f t="shared" si="32"/>
        <v>0</v>
      </c>
      <c r="IX12" s="47">
        <f t="shared" si="33"/>
        <v>0</v>
      </c>
      <c r="IY12" s="47">
        <f t="shared" si="33"/>
        <v>0</v>
      </c>
      <c r="IZ12" s="47">
        <f t="shared" si="33"/>
        <v>0</v>
      </c>
      <c r="JA12" s="47">
        <f t="shared" si="33"/>
        <v>0</v>
      </c>
      <c r="JB12" s="47">
        <f t="shared" si="33"/>
        <v>0</v>
      </c>
      <c r="JC12" s="47">
        <f t="shared" si="33"/>
        <v>0</v>
      </c>
      <c r="JD12" s="47">
        <f t="shared" si="33"/>
        <v>0</v>
      </c>
      <c r="JE12" s="47">
        <f t="shared" si="33"/>
        <v>0</v>
      </c>
      <c r="JF12" s="47">
        <f t="shared" si="33"/>
        <v>0</v>
      </c>
      <c r="JG12" s="47">
        <f t="shared" si="33"/>
        <v>0</v>
      </c>
      <c r="JH12" s="47">
        <f t="shared" si="34"/>
        <v>0</v>
      </c>
      <c r="JI12" s="47">
        <f t="shared" si="34"/>
        <v>0</v>
      </c>
      <c r="JJ12" s="47">
        <f t="shared" si="34"/>
        <v>0</v>
      </c>
      <c r="JK12" s="47">
        <f t="shared" si="34"/>
        <v>0</v>
      </c>
      <c r="JL12" s="47">
        <f t="shared" si="34"/>
        <v>0</v>
      </c>
      <c r="JM12" s="47">
        <f t="shared" si="34"/>
        <v>0</v>
      </c>
      <c r="JN12" s="47">
        <f t="shared" si="34"/>
        <v>0</v>
      </c>
      <c r="JO12" s="47">
        <f t="shared" si="34"/>
        <v>0</v>
      </c>
      <c r="JP12" s="47">
        <f t="shared" si="34"/>
        <v>0</v>
      </c>
      <c r="JQ12" s="47">
        <f t="shared" si="34"/>
        <v>0</v>
      </c>
      <c r="JR12" s="47">
        <f t="shared" si="35"/>
        <v>0</v>
      </c>
      <c r="JS12" s="47">
        <f t="shared" si="35"/>
        <v>0</v>
      </c>
      <c r="JT12" s="47">
        <f t="shared" si="35"/>
        <v>0</v>
      </c>
      <c r="JU12" s="47">
        <f t="shared" si="35"/>
        <v>0</v>
      </c>
      <c r="JV12" s="47">
        <f t="shared" si="35"/>
        <v>0</v>
      </c>
      <c r="JW12" s="47">
        <f t="shared" si="35"/>
        <v>0</v>
      </c>
      <c r="JX12" s="47">
        <f t="shared" si="35"/>
        <v>0</v>
      </c>
      <c r="JY12" s="47">
        <f t="shared" si="35"/>
        <v>0</v>
      </c>
      <c r="JZ12" s="47">
        <f t="shared" si="35"/>
        <v>0</v>
      </c>
      <c r="KA12" s="47">
        <f t="shared" si="35"/>
        <v>0</v>
      </c>
      <c r="KB12" s="47">
        <f t="shared" si="36"/>
        <v>0</v>
      </c>
      <c r="KC12" s="47">
        <f t="shared" si="36"/>
        <v>0</v>
      </c>
      <c r="KD12" s="47">
        <f t="shared" si="36"/>
        <v>0</v>
      </c>
      <c r="KE12" s="47">
        <f t="shared" si="36"/>
        <v>0</v>
      </c>
      <c r="KF12" s="47">
        <f t="shared" si="36"/>
        <v>0</v>
      </c>
      <c r="KG12" s="47">
        <f t="shared" si="36"/>
        <v>0</v>
      </c>
      <c r="KH12" s="47">
        <f t="shared" si="36"/>
        <v>0</v>
      </c>
      <c r="KI12" s="47">
        <f t="shared" si="36"/>
        <v>0</v>
      </c>
      <c r="KJ12" s="47">
        <f t="shared" si="36"/>
        <v>0</v>
      </c>
      <c r="KK12" s="47">
        <f t="shared" si="36"/>
        <v>0</v>
      </c>
      <c r="KL12" s="47">
        <f t="shared" si="37"/>
        <v>0</v>
      </c>
      <c r="KM12" s="47">
        <f t="shared" si="37"/>
        <v>0</v>
      </c>
      <c r="KN12" s="47">
        <f t="shared" si="37"/>
        <v>0</v>
      </c>
      <c r="KO12" s="47">
        <f t="shared" si="37"/>
        <v>0</v>
      </c>
      <c r="KP12" s="47">
        <f t="shared" si="37"/>
        <v>0</v>
      </c>
      <c r="KQ12" s="47">
        <f t="shared" si="37"/>
        <v>0</v>
      </c>
      <c r="KR12" s="47">
        <f t="shared" si="37"/>
        <v>0</v>
      </c>
      <c r="KS12" s="47">
        <f t="shared" si="37"/>
        <v>0</v>
      </c>
      <c r="KT12" s="47">
        <f t="shared" si="37"/>
        <v>0</v>
      </c>
      <c r="KU12" s="47">
        <f t="shared" si="37"/>
        <v>0</v>
      </c>
      <c r="KV12" s="47">
        <f t="shared" si="38"/>
        <v>0</v>
      </c>
      <c r="KW12" s="47">
        <f t="shared" si="38"/>
        <v>0</v>
      </c>
      <c r="KX12" s="47">
        <f t="shared" si="38"/>
        <v>0</v>
      </c>
      <c r="KY12" s="47">
        <f t="shared" si="38"/>
        <v>0</v>
      </c>
      <c r="KZ12" s="47">
        <f t="shared" si="38"/>
        <v>0</v>
      </c>
      <c r="LA12" s="47">
        <f t="shared" si="38"/>
        <v>0</v>
      </c>
      <c r="LB12" s="47">
        <f t="shared" si="38"/>
        <v>0</v>
      </c>
      <c r="LC12" s="47">
        <f t="shared" si="38"/>
        <v>0</v>
      </c>
      <c r="LD12" s="47">
        <f t="shared" si="38"/>
        <v>0</v>
      </c>
      <c r="LE12" s="47">
        <f t="shared" si="38"/>
        <v>0</v>
      </c>
      <c r="LF12" s="47">
        <f t="shared" si="39"/>
        <v>0</v>
      </c>
      <c r="LG12" s="47">
        <f t="shared" si="39"/>
        <v>0</v>
      </c>
      <c r="LH12" s="47">
        <f t="shared" si="39"/>
        <v>0</v>
      </c>
      <c r="LI12" s="47">
        <f t="shared" si="39"/>
        <v>0</v>
      </c>
      <c r="LJ12" s="47">
        <f t="shared" si="39"/>
        <v>0</v>
      </c>
      <c r="LK12" s="47">
        <f t="shared" si="39"/>
        <v>0</v>
      </c>
      <c r="LL12" s="47">
        <f t="shared" si="39"/>
        <v>0</v>
      </c>
      <c r="LM12" s="47">
        <f t="shared" si="39"/>
        <v>0</v>
      </c>
      <c r="LN12" s="47">
        <f t="shared" si="39"/>
        <v>0</v>
      </c>
      <c r="LO12" s="47">
        <f t="shared" si="39"/>
        <v>0</v>
      </c>
      <c r="LP12" s="47">
        <f t="shared" si="40"/>
        <v>0</v>
      </c>
      <c r="LQ12" s="47">
        <f t="shared" si="40"/>
        <v>0</v>
      </c>
      <c r="LR12" s="47">
        <f t="shared" si="40"/>
        <v>0</v>
      </c>
      <c r="LS12" s="47">
        <f t="shared" si="40"/>
        <v>0</v>
      </c>
      <c r="LT12" s="47">
        <f t="shared" si="40"/>
        <v>0</v>
      </c>
      <c r="LU12" s="47">
        <f t="shared" si="40"/>
        <v>0</v>
      </c>
      <c r="LV12" s="47">
        <f t="shared" si="40"/>
        <v>0</v>
      </c>
      <c r="LW12" s="47">
        <f t="shared" si="40"/>
        <v>0</v>
      </c>
      <c r="LX12" s="47">
        <f t="shared" si="40"/>
        <v>0</v>
      </c>
      <c r="LY12" s="47">
        <f t="shared" si="40"/>
        <v>0</v>
      </c>
      <c r="LZ12" s="47">
        <f t="shared" si="41"/>
        <v>0</v>
      </c>
      <c r="MA12" s="47">
        <f t="shared" si="41"/>
        <v>0</v>
      </c>
      <c r="MB12" s="47">
        <f t="shared" si="41"/>
        <v>0</v>
      </c>
      <c r="MC12" s="47">
        <f t="shared" si="41"/>
        <v>0</v>
      </c>
      <c r="MD12" s="47">
        <f t="shared" si="41"/>
        <v>0</v>
      </c>
      <c r="ME12" s="47">
        <f t="shared" si="41"/>
        <v>0</v>
      </c>
      <c r="MF12" s="47">
        <f t="shared" si="41"/>
        <v>0</v>
      </c>
      <c r="MG12" s="47">
        <f t="shared" si="41"/>
        <v>0</v>
      </c>
      <c r="MH12" s="47">
        <f t="shared" si="41"/>
        <v>0</v>
      </c>
      <c r="MI12" s="47">
        <f t="shared" si="41"/>
        <v>0</v>
      </c>
      <c r="MJ12" s="47">
        <f t="shared" si="42"/>
        <v>0</v>
      </c>
      <c r="MK12" s="47">
        <f t="shared" si="42"/>
        <v>0</v>
      </c>
      <c r="ML12" s="47">
        <f t="shared" si="42"/>
        <v>0</v>
      </c>
      <c r="MM12" s="47">
        <f t="shared" si="42"/>
        <v>0</v>
      </c>
      <c r="MN12" s="47">
        <f t="shared" si="42"/>
        <v>0</v>
      </c>
      <c r="MO12" s="47">
        <f t="shared" si="42"/>
        <v>0</v>
      </c>
      <c r="MP12" s="47">
        <f t="shared" si="42"/>
        <v>0</v>
      </c>
      <c r="MQ12" s="47">
        <f t="shared" si="42"/>
        <v>0</v>
      </c>
      <c r="MR12" s="47">
        <f t="shared" si="42"/>
        <v>0</v>
      </c>
      <c r="MS12" s="47">
        <f t="shared" si="42"/>
        <v>0</v>
      </c>
      <c r="MT12" s="47">
        <f t="shared" si="43"/>
        <v>0</v>
      </c>
      <c r="MU12" s="47">
        <f t="shared" si="43"/>
        <v>0</v>
      </c>
      <c r="MV12" s="47">
        <f t="shared" si="43"/>
        <v>0</v>
      </c>
      <c r="MW12" s="47">
        <f t="shared" si="43"/>
        <v>0</v>
      </c>
      <c r="MX12" s="47">
        <f t="shared" si="43"/>
        <v>0</v>
      </c>
      <c r="MY12" s="47">
        <f t="shared" si="43"/>
        <v>0</v>
      </c>
      <c r="MZ12" s="47">
        <f t="shared" si="43"/>
        <v>0</v>
      </c>
      <c r="NA12" s="47">
        <f t="shared" si="43"/>
        <v>0</v>
      </c>
      <c r="NB12" s="47">
        <f t="shared" si="43"/>
        <v>0</v>
      </c>
      <c r="NC12" s="47">
        <f t="shared" si="43"/>
        <v>0</v>
      </c>
      <c r="ND12" s="47">
        <f t="shared" si="43"/>
        <v>0</v>
      </c>
      <c r="NE12" s="47">
        <f t="shared" si="43"/>
        <v>0</v>
      </c>
      <c r="NF12" s="47">
        <f t="shared" si="43"/>
        <v>0</v>
      </c>
    </row>
    <row r="13" spans="1:370" ht="15.75" thickBot="1">
      <c r="A13" s="52" t="s">
        <v>191</v>
      </c>
      <c r="B13" s="52">
        <f>Radar!F23</f>
        <v>0</v>
      </c>
      <c r="C13" s="52">
        <f t="shared" si="6"/>
        <v>0</v>
      </c>
      <c r="D13" s="45">
        <v>1</v>
      </c>
      <c r="E13" s="45">
        <v>0.5</v>
      </c>
      <c r="F13" s="58">
        <f t="shared" si="44"/>
        <v>5.2631578947368418E-2</v>
      </c>
      <c r="G13" s="59">
        <f t="shared" si="7"/>
        <v>208.42105263157896</v>
      </c>
      <c r="H13" s="59">
        <f>360*SUM($F$2:F13)</f>
        <v>227.36842105263156</v>
      </c>
      <c r="I13" s="52" t="s">
        <v>191</v>
      </c>
      <c r="J13" s="47">
        <f t="shared" si="0"/>
        <v>0</v>
      </c>
      <c r="K13" s="47">
        <f t="shared" si="46"/>
        <v>0</v>
      </c>
      <c r="L13" s="47">
        <f t="shared" si="46"/>
        <v>0</v>
      </c>
      <c r="M13" s="47">
        <f t="shared" si="46"/>
        <v>0</v>
      </c>
      <c r="N13" s="47">
        <f t="shared" si="46"/>
        <v>0</v>
      </c>
      <c r="O13" s="47">
        <f t="shared" si="46"/>
        <v>0</v>
      </c>
      <c r="P13" s="47">
        <f t="shared" si="46"/>
        <v>0</v>
      </c>
      <c r="Q13" s="47">
        <f t="shared" si="45"/>
        <v>0</v>
      </c>
      <c r="R13" s="47">
        <f t="shared" ref="R13:AA20" si="47">IF(AND(R$1&gt;=$G13,R$1&lt;=$H13),$C13,0)</f>
        <v>0</v>
      </c>
      <c r="S13" s="47">
        <f t="shared" si="47"/>
        <v>0</v>
      </c>
      <c r="T13" s="47">
        <f t="shared" si="47"/>
        <v>0</v>
      </c>
      <c r="U13" s="47">
        <f t="shared" si="47"/>
        <v>0</v>
      </c>
      <c r="V13" s="47">
        <f t="shared" si="47"/>
        <v>0</v>
      </c>
      <c r="W13" s="47">
        <f t="shared" si="47"/>
        <v>0</v>
      </c>
      <c r="X13" s="47">
        <f t="shared" si="47"/>
        <v>0</v>
      </c>
      <c r="Y13" s="47">
        <f t="shared" si="47"/>
        <v>0</v>
      </c>
      <c r="Z13" s="47">
        <f t="shared" si="47"/>
        <v>0</v>
      </c>
      <c r="AA13" s="47">
        <f t="shared" si="47"/>
        <v>0</v>
      </c>
      <c r="AB13" s="47">
        <f t="shared" ref="AB13:AK20" si="48">IF(AND(AB$1&gt;=$G13,AB$1&lt;=$H13),$C13,0)</f>
        <v>0</v>
      </c>
      <c r="AC13" s="47">
        <f t="shared" si="48"/>
        <v>0</v>
      </c>
      <c r="AD13" s="47">
        <f t="shared" si="48"/>
        <v>0</v>
      </c>
      <c r="AE13" s="47">
        <f t="shared" si="48"/>
        <v>0</v>
      </c>
      <c r="AF13" s="47">
        <f t="shared" si="48"/>
        <v>0</v>
      </c>
      <c r="AG13" s="47">
        <f t="shared" si="48"/>
        <v>0</v>
      </c>
      <c r="AH13" s="47">
        <f t="shared" si="48"/>
        <v>0</v>
      </c>
      <c r="AI13" s="47">
        <f t="shared" si="48"/>
        <v>0</v>
      </c>
      <c r="AJ13" s="47">
        <f t="shared" si="48"/>
        <v>0</v>
      </c>
      <c r="AK13" s="47">
        <f t="shared" si="48"/>
        <v>0</v>
      </c>
      <c r="AL13" s="47">
        <f t="shared" ref="AL13:AU20" si="49">IF(AND(AL$1&gt;=$G13,AL$1&lt;=$H13),$C13,0)</f>
        <v>0</v>
      </c>
      <c r="AM13" s="47">
        <f t="shared" si="49"/>
        <v>0</v>
      </c>
      <c r="AN13" s="47">
        <f t="shared" si="49"/>
        <v>0</v>
      </c>
      <c r="AO13" s="47">
        <f t="shared" si="49"/>
        <v>0</v>
      </c>
      <c r="AP13" s="47">
        <f t="shared" si="49"/>
        <v>0</v>
      </c>
      <c r="AQ13" s="47">
        <f t="shared" si="49"/>
        <v>0</v>
      </c>
      <c r="AR13" s="47">
        <f t="shared" si="49"/>
        <v>0</v>
      </c>
      <c r="AS13" s="47">
        <f t="shared" si="49"/>
        <v>0</v>
      </c>
      <c r="AT13" s="47">
        <f t="shared" si="49"/>
        <v>0</v>
      </c>
      <c r="AU13" s="47">
        <f t="shared" si="49"/>
        <v>0</v>
      </c>
      <c r="AV13" s="47">
        <f t="shared" ref="AV13:BE20" si="50">IF(AND(AV$1&gt;=$G13,AV$1&lt;=$H13),$C13,0)</f>
        <v>0</v>
      </c>
      <c r="AW13" s="47">
        <f t="shared" si="50"/>
        <v>0</v>
      </c>
      <c r="AX13" s="47">
        <f t="shared" si="50"/>
        <v>0</v>
      </c>
      <c r="AY13" s="47">
        <f t="shared" si="50"/>
        <v>0</v>
      </c>
      <c r="AZ13" s="47">
        <f t="shared" si="50"/>
        <v>0</v>
      </c>
      <c r="BA13" s="47">
        <f t="shared" si="50"/>
        <v>0</v>
      </c>
      <c r="BB13" s="47">
        <f t="shared" si="50"/>
        <v>0</v>
      </c>
      <c r="BC13" s="47">
        <f t="shared" si="50"/>
        <v>0</v>
      </c>
      <c r="BD13" s="47">
        <f t="shared" si="50"/>
        <v>0</v>
      </c>
      <c r="BE13" s="47">
        <f t="shared" si="50"/>
        <v>0</v>
      </c>
      <c r="BF13" s="47">
        <f t="shared" ref="BF13:BO20" si="51">IF(AND(BF$1&gt;=$G13,BF$1&lt;=$H13),$C13,0)</f>
        <v>0</v>
      </c>
      <c r="BG13" s="47">
        <f t="shared" si="51"/>
        <v>0</v>
      </c>
      <c r="BH13" s="47">
        <f t="shared" si="51"/>
        <v>0</v>
      </c>
      <c r="BI13" s="47">
        <f t="shared" si="51"/>
        <v>0</v>
      </c>
      <c r="BJ13" s="47">
        <f t="shared" si="51"/>
        <v>0</v>
      </c>
      <c r="BK13" s="47">
        <f t="shared" si="51"/>
        <v>0</v>
      </c>
      <c r="BL13" s="47">
        <f t="shared" si="51"/>
        <v>0</v>
      </c>
      <c r="BM13" s="47">
        <f t="shared" si="51"/>
        <v>0</v>
      </c>
      <c r="BN13" s="47">
        <f t="shared" si="51"/>
        <v>0</v>
      </c>
      <c r="BO13" s="47">
        <f t="shared" si="51"/>
        <v>0</v>
      </c>
      <c r="BP13" s="47">
        <f t="shared" ref="BP13:BY20" si="52">IF(AND(BP$1&gt;=$G13,BP$1&lt;=$H13),$C13,0)</f>
        <v>0</v>
      </c>
      <c r="BQ13" s="47">
        <f t="shared" si="52"/>
        <v>0</v>
      </c>
      <c r="BR13" s="47">
        <f t="shared" si="52"/>
        <v>0</v>
      </c>
      <c r="BS13" s="47">
        <f t="shared" si="52"/>
        <v>0</v>
      </c>
      <c r="BT13" s="47">
        <f t="shared" si="52"/>
        <v>0</v>
      </c>
      <c r="BU13" s="47">
        <f t="shared" si="52"/>
        <v>0</v>
      </c>
      <c r="BV13" s="47">
        <f t="shared" si="52"/>
        <v>0</v>
      </c>
      <c r="BW13" s="47">
        <f t="shared" si="52"/>
        <v>0</v>
      </c>
      <c r="BX13" s="47">
        <f t="shared" si="52"/>
        <v>0</v>
      </c>
      <c r="BY13" s="47">
        <f t="shared" si="52"/>
        <v>0</v>
      </c>
      <c r="BZ13" s="47">
        <f t="shared" ref="BZ13:CI20" si="53">IF(AND(BZ$1&gt;=$G13,BZ$1&lt;=$H13),$C13,0)</f>
        <v>0</v>
      </c>
      <c r="CA13" s="47">
        <f t="shared" si="53"/>
        <v>0</v>
      </c>
      <c r="CB13" s="47">
        <f t="shared" si="53"/>
        <v>0</v>
      </c>
      <c r="CC13" s="47">
        <f t="shared" si="53"/>
        <v>0</v>
      </c>
      <c r="CD13" s="47">
        <f t="shared" si="53"/>
        <v>0</v>
      </c>
      <c r="CE13" s="47">
        <f t="shared" si="53"/>
        <v>0</v>
      </c>
      <c r="CF13" s="47">
        <f t="shared" si="53"/>
        <v>0</v>
      </c>
      <c r="CG13" s="47">
        <f t="shared" si="53"/>
        <v>0</v>
      </c>
      <c r="CH13" s="47">
        <f t="shared" si="53"/>
        <v>0</v>
      </c>
      <c r="CI13" s="47">
        <f t="shared" si="53"/>
        <v>0</v>
      </c>
      <c r="CJ13" s="47">
        <f t="shared" ref="CJ13:CS20" si="54">IF(AND(CJ$1&gt;=$G13,CJ$1&lt;=$H13),$C13,0)</f>
        <v>0</v>
      </c>
      <c r="CK13" s="47">
        <f t="shared" si="54"/>
        <v>0</v>
      </c>
      <c r="CL13" s="47">
        <f t="shared" si="54"/>
        <v>0</v>
      </c>
      <c r="CM13" s="47">
        <f t="shared" si="54"/>
        <v>0</v>
      </c>
      <c r="CN13" s="47">
        <f t="shared" si="54"/>
        <v>0</v>
      </c>
      <c r="CO13" s="47">
        <f t="shared" si="54"/>
        <v>0</v>
      </c>
      <c r="CP13" s="47">
        <f t="shared" si="54"/>
        <v>0</v>
      </c>
      <c r="CQ13" s="47">
        <f t="shared" si="54"/>
        <v>0</v>
      </c>
      <c r="CR13" s="47">
        <f t="shared" si="54"/>
        <v>0</v>
      </c>
      <c r="CS13" s="47">
        <f t="shared" si="54"/>
        <v>0</v>
      </c>
      <c r="CT13" s="47">
        <f t="shared" ref="CT13:DC20" si="55">IF(AND(CT$1&gt;=$G13,CT$1&lt;=$H13),$C13,0)</f>
        <v>0</v>
      </c>
      <c r="CU13" s="47">
        <f t="shared" si="55"/>
        <v>0</v>
      </c>
      <c r="CV13" s="47">
        <f t="shared" si="55"/>
        <v>0</v>
      </c>
      <c r="CW13" s="47">
        <f t="shared" si="55"/>
        <v>0</v>
      </c>
      <c r="CX13" s="47">
        <f t="shared" si="55"/>
        <v>0</v>
      </c>
      <c r="CY13" s="47">
        <f t="shared" si="55"/>
        <v>0</v>
      </c>
      <c r="CZ13" s="47">
        <f t="shared" si="55"/>
        <v>0</v>
      </c>
      <c r="DA13" s="47">
        <f t="shared" si="55"/>
        <v>0</v>
      </c>
      <c r="DB13" s="47">
        <f t="shared" si="55"/>
        <v>0</v>
      </c>
      <c r="DC13" s="47">
        <f t="shared" si="55"/>
        <v>0</v>
      </c>
      <c r="DD13" s="47">
        <f t="shared" ref="DD13:DM20" si="56">IF(AND(DD$1&gt;=$G13,DD$1&lt;=$H13),$C13,0)</f>
        <v>0</v>
      </c>
      <c r="DE13" s="47">
        <f t="shared" si="56"/>
        <v>0</v>
      </c>
      <c r="DF13" s="47">
        <f t="shared" si="56"/>
        <v>0</v>
      </c>
      <c r="DG13" s="47">
        <f t="shared" si="56"/>
        <v>0</v>
      </c>
      <c r="DH13" s="47">
        <f t="shared" si="56"/>
        <v>0</v>
      </c>
      <c r="DI13" s="47">
        <f t="shared" si="56"/>
        <v>0</v>
      </c>
      <c r="DJ13" s="47">
        <f t="shared" si="56"/>
        <v>0</v>
      </c>
      <c r="DK13" s="47">
        <f t="shared" si="56"/>
        <v>0</v>
      </c>
      <c r="DL13" s="47">
        <f t="shared" si="56"/>
        <v>0</v>
      </c>
      <c r="DM13" s="47">
        <f t="shared" si="56"/>
        <v>0</v>
      </c>
      <c r="DN13" s="47">
        <f t="shared" ref="DN13:DW20" si="57">IF(AND(DN$1&gt;=$G13,DN$1&lt;=$H13),$C13,0)</f>
        <v>0</v>
      </c>
      <c r="DO13" s="47">
        <f t="shared" si="57"/>
        <v>0</v>
      </c>
      <c r="DP13" s="47">
        <f t="shared" si="57"/>
        <v>0</v>
      </c>
      <c r="DQ13" s="47">
        <f t="shared" si="57"/>
        <v>0</v>
      </c>
      <c r="DR13" s="47">
        <f t="shared" si="57"/>
        <v>0</v>
      </c>
      <c r="DS13" s="47">
        <f t="shared" si="57"/>
        <v>0</v>
      </c>
      <c r="DT13" s="47">
        <f t="shared" si="57"/>
        <v>0</v>
      </c>
      <c r="DU13" s="47">
        <f t="shared" si="57"/>
        <v>0</v>
      </c>
      <c r="DV13" s="47">
        <f t="shared" si="57"/>
        <v>0</v>
      </c>
      <c r="DW13" s="47">
        <f t="shared" si="57"/>
        <v>0</v>
      </c>
      <c r="DX13" s="47">
        <f t="shared" ref="DX13:EG20" si="58">IF(AND(DX$1&gt;=$G13,DX$1&lt;=$H13),$C13,0)</f>
        <v>0</v>
      </c>
      <c r="DY13" s="47">
        <f t="shared" si="58"/>
        <v>0</v>
      </c>
      <c r="DZ13" s="47">
        <f t="shared" si="58"/>
        <v>0</v>
      </c>
      <c r="EA13" s="47">
        <f t="shared" si="58"/>
        <v>0</v>
      </c>
      <c r="EB13" s="47">
        <f t="shared" si="58"/>
        <v>0</v>
      </c>
      <c r="EC13" s="47">
        <f t="shared" si="58"/>
        <v>0</v>
      </c>
      <c r="ED13" s="47">
        <f t="shared" si="58"/>
        <v>0</v>
      </c>
      <c r="EE13" s="47">
        <f t="shared" si="58"/>
        <v>0</v>
      </c>
      <c r="EF13" s="47">
        <f t="shared" si="58"/>
        <v>0</v>
      </c>
      <c r="EG13" s="47">
        <f t="shared" si="58"/>
        <v>0</v>
      </c>
      <c r="EH13" s="47">
        <f t="shared" ref="EH13:EQ20" si="59">IF(AND(EH$1&gt;=$G13,EH$1&lt;=$H13),$C13,0)</f>
        <v>0</v>
      </c>
      <c r="EI13" s="47">
        <f t="shared" si="59"/>
        <v>0</v>
      </c>
      <c r="EJ13" s="47">
        <f t="shared" si="59"/>
        <v>0</v>
      </c>
      <c r="EK13" s="47">
        <f t="shared" si="59"/>
        <v>0</v>
      </c>
      <c r="EL13" s="47">
        <f t="shared" si="59"/>
        <v>0</v>
      </c>
      <c r="EM13" s="47">
        <f t="shared" si="59"/>
        <v>0</v>
      </c>
      <c r="EN13" s="47">
        <f t="shared" si="59"/>
        <v>0</v>
      </c>
      <c r="EO13" s="47">
        <f t="shared" si="59"/>
        <v>0</v>
      </c>
      <c r="EP13" s="47">
        <f t="shared" si="59"/>
        <v>0</v>
      </c>
      <c r="EQ13" s="47">
        <f t="shared" si="59"/>
        <v>0</v>
      </c>
      <c r="ER13" s="47">
        <f t="shared" ref="ER13:FA20" si="60">IF(AND(ER$1&gt;=$G13,ER$1&lt;=$H13),$C13,0)</f>
        <v>0</v>
      </c>
      <c r="ES13" s="47">
        <f t="shared" si="60"/>
        <v>0</v>
      </c>
      <c r="ET13" s="47">
        <f t="shared" si="60"/>
        <v>0</v>
      </c>
      <c r="EU13" s="47">
        <f t="shared" si="60"/>
        <v>0</v>
      </c>
      <c r="EV13" s="47">
        <f t="shared" si="60"/>
        <v>0</v>
      </c>
      <c r="EW13" s="47">
        <f t="shared" si="60"/>
        <v>0</v>
      </c>
      <c r="EX13" s="47">
        <f t="shared" si="60"/>
        <v>0</v>
      </c>
      <c r="EY13" s="47">
        <f t="shared" si="60"/>
        <v>0</v>
      </c>
      <c r="EZ13" s="47">
        <f t="shared" si="60"/>
        <v>0</v>
      </c>
      <c r="FA13" s="47">
        <f t="shared" si="60"/>
        <v>0</v>
      </c>
      <c r="FB13" s="47">
        <f t="shared" ref="FB13:FK20" si="61">IF(AND(FB$1&gt;=$G13,FB$1&lt;=$H13),$C13,0)</f>
        <v>0</v>
      </c>
      <c r="FC13" s="47">
        <f t="shared" si="61"/>
        <v>0</v>
      </c>
      <c r="FD13" s="47">
        <f t="shared" si="61"/>
        <v>0</v>
      </c>
      <c r="FE13" s="47">
        <f t="shared" si="61"/>
        <v>0</v>
      </c>
      <c r="FF13" s="47">
        <f t="shared" si="61"/>
        <v>0</v>
      </c>
      <c r="FG13" s="47">
        <f t="shared" si="61"/>
        <v>0</v>
      </c>
      <c r="FH13" s="47">
        <f t="shared" si="61"/>
        <v>0</v>
      </c>
      <c r="FI13" s="47">
        <f t="shared" si="61"/>
        <v>0</v>
      </c>
      <c r="FJ13" s="47">
        <f t="shared" si="61"/>
        <v>0</v>
      </c>
      <c r="FK13" s="47">
        <f t="shared" si="61"/>
        <v>0</v>
      </c>
      <c r="FL13" s="47">
        <f t="shared" ref="FL13:FU20" si="62">IF(AND(FL$1&gt;=$G13,FL$1&lt;=$H13),$C13,0)</f>
        <v>0</v>
      </c>
      <c r="FM13" s="47">
        <f t="shared" si="62"/>
        <v>0</v>
      </c>
      <c r="FN13" s="47">
        <f t="shared" si="62"/>
        <v>0</v>
      </c>
      <c r="FO13" s="47">
        <f t="shared" si="62"/>
        <v>0</v>
      </c>
      <c r="FP13" s="47">
        <f t="shared" si="62"/>
        <v>0</v>
      </c>
      <c r="FQ13" s="47">
        <f t="shared" si="62"/>
        <v>0</v>
      </c>
      <c r="FR13" s="47">
        <f t="shared" si="62"/>
        <v>0</v>
      </c>
      <c r="FS13" s="47">
        <f t="shared" si="62"/>
        <v>0</v>
      </c>
      <c r="FT13" s="47">
        <f t="shared" si="62"/>
        <v>0</v>
      </c>
      <c r="FU13" s="47">
        <f t="shared" si="62"/>
        <v>0</v>
      </c>
      <c r="FV13" s="47">
        <f t="shared" ref="FV13:GE20" si="63">IF(AND(FV$1&gt;=$G13,FV$1&lt;=$H13),$C13,0)</f>
        <v>0</v>
      </c>
      <c r="FW13" s="47">
        <f t="shared" si="63"/>
        <v>0</v>
      </c>
      <c r="FX13" s="47">
        <f t="shared" si="63"/>
        <v>0</v>
      </c>
      <c r="FY13" s="47">
        <f t="shared" si="63"/>
        <v>0</v>
      </c>
      <c r="FZ13" s="47">
        <f t="shared" si="63"/>
        <v>0</v>
      </c>
      <c r="GA13" s="47">
        <f t="shared" si="63"/>
        <v>0</v>
      </c>
      <c r="GB13" s="47">
        <f t="shared" si="63"/>
        <v>0</v>
      </c>
      <c r="GC13" s="47">
        <f t="shared" si="63"/>
        <v>0</v>
      </c>
      <c r="GD13" s="47">
        <f t="shared" si="63"/>
        <v>0</v>
      </c>
      <c r="GE13" s="47">
        <f t="shared" si="63"/>
        <v>0</v>
      </c>
      <c r="GF13" s="47">
        <f t="shared" ref="GF13:GO20" si="64">IF(AND(GF$1&gt;=$G13,GF$1&lt;=$H13),$C13,0)</f>
        <v>0</v>
      </c>
      <c r="GG13" s="47">
        <f t="shared" si="64"/>
        <v>0</v>
      </c>
      <c r="GH13" s="47">
        <f t="shared" si="64"/>
        <v>0</v>
      </c>
      <c r="GI13" s="47">
        <f t="shared" si="64"/>
        <v>0</v>
      </c>
      <c r="GJ13" s="47">
        <f t="shared" si="64"/>
        <v>0</v>
      </c>
      <c r="GK13" s="47">
        <f t="shared" si="64"/>
        <v>0</v>
      </c>
      <c r="GL13" s="47">
        <f t="shared" si="64"/>
        <v>0</v>
      </c>
      <c r="GM13" s="47">
        <f t="shared" si="64"/>
        <v>0</v>
      </c>
      <c r="GN13" s="47">
        <f t="shared" si="64"/>
        <v>0</v>
      </c>
      <c r="GO13" s="47">
        <f t="shared" si="64"/>
        <v>0</v>
      </c>
      <c r="GP13" s="47">
        <f t="shared" ref="GP13:GY20" si="65">IF(AND(GP$1&gt;=$G13,GP$1&lt;=$H13),$C13,0)</f>
        <v>0</v>
      </c>
      <c r="GQ13" s="47">
        <f t="shared" si="65"/>
        <v>0</v>
      </c>
      <c r="GR13" s="47">
        <f t="shared" si="65"/>
        <v>0</v>
      </c>
      <c r="GS13" s="47">
        <f t="shared" si="65"/>
        <v>0</v>
      </c>
      <c r="GT13" s="47">
        <f t="shared" si="65"/>
        <v>0</v>
      </c>
      <c r="GU13" s="47">
        <f t="shared" si="65"/>
        <v>0</v>
      </c>
      <c r="GV13" s="47">
        <f t="shared" si="65"/>
        <v>0</v>
      </c>
      <c r="GW13" s="47">
        <f t="shared" si="65"/>
        <v>0</v>
      </c>
      <c r="GX13" s="47">
        <f t="shared" si="65"/>
        <v>0</v>
      </c>
      <c r="GY13" s="47">
        <f t="shared" si="65"/>
        <v>0</v>
      </c>
      <c r="GZ13" s="47">
        <f t="shared" ref="GZ13:HI20" si="66">IF(AND(GZ$1&gt;=$G13,GZ$1&lt;=$H13),$C13,0)</f>
        <v>0</v>
      </c>
      <c r="HA13" s="47">
        <f t="shared" si="66"/>
        <v>0</v>
      </c>
      <c r="HB13" s="47">
        <f t="shared" si="66"/>
        <v>0</v>
      </c>
      <c r="HC13" s="47">
        <f t="shared" si="66"/>
        <v>0</v>
      </c>
      <c r="HD13" s="47">
        <f t="shared" si="66"/>
        <v>0</v>
      </c>
      <c r="HE13" s="47">
        <f t="shared" si="66"/>
        <v>0</v>
      </c>
      <c r="HF13" s="47">
        <f t="shared" si="66"/>
        <v>0</v>
      </c>
      <c r="HG13" s="47">
        <f t="shared" si="66"/>
        <v>0</v>
      </c>
      <c r="HH13" s="47">
        <f t="shared" si="66"/>
        <v>0</v>
      </c>
      <c r="HI13" s="47">
        <f t="shared" si="66"/>
        <v>0</v>
      </c>
      <c r="HJ13" s="47">
        <f t="shared" ref="HJ13:HS20" si="67">IF(AND(HJ$1&gt;=$G13,HJ$1&lt;=$H13),$C13,0)</f>
        <v>0</v>
      </c>
      <c r="HK13" s="47">
        <f t="shared" si="67"/>
        <v>0</v>
      </c>
      <c r="HL13" s="47">
        <f t="shared" si="67"/>
        <v>0</v>
      </c>
      <c r="HM13" s="47">
        <f t="shared" si="67"/>
        <v>0</v>
      </c>
      <c r="HN13" s="47">
        <f t="shared" si="67"/>
        <v>0</v>
      </c>
      <c r="HO13" s="47">
        <f t="shared" si="67"/>
        <v>0</v>
      </c>
      <c r="HP13" s="47">
        <f t="shared" si="67"/>
        <v>0</v>
      </c>
      <c r="HQ13" s="47">
        <f t="shared" si="67"/>
        <v>0</v>
      </c>
      <c r="HR13" s="47">
        <f t="shared" si="67"/>
        <v>0</v>
      </c>
      <c r="HS13" s="47">
        <f t="shared" si="67"/>
        <v>0</v>
      </c>
      <c r="HT13" s="47">
        <f t="shared" ref="HT13:IC20" si="68">IF(AND(HT$1&gt;=$G13,HT$1&lt;=$H13),$C13,0)</f>
        <v>0</v>
      </c>
      <c r="HU13" s="47">
        <f t="shared" si="68"/>
        <v>0</v>
      </c>
      <c r="HV13" s="47">
        <f t="shared" si="68"/>
        <v>0</v>
      </c>
      <c r="HW13" s="47">
        <f t="shared" si="68"/>
        <v>0</v>
      </c>
      <c r="HX13" s="47">
        <f t="shared" si="68"/>
        <v>0</v>
      </c>
      <c r="HY13" s="47">
        <f t="shared" si="68"/>
        <v>0</v>
      </c>
      <c r="HZ13" s="47">
        <f t="shared" si="68"/>
        <v>0</v>
      </c>
      <c r="IA13" s="47">
        <f t="shared" si="68"/>
        <v>0</v>
      </c>
      <c r="IB13" s="47">
        <f t="shared" si="68"/>
        <v>0</v>
      </c>
      <c r="IC13" s="47">
        <f t="shared" si="68"/>
        <v>0</v>
      </c>
      <c r="ID13" s="47">
        <f t="shared" ref="ID13:IM20" si="69">IF(AND(ID$1&gt;=$G13,ID$1&lt;=$H13),$C13,0)</f>
        <v>0</v>
      </c>
      <c r="IE13" s="47">
        <f t="shared" si="69"/>
        <v>0</v>
      </c>
      <c r="IF13" s="47">
        <f t="shared" si="69"/>
        <v>0</v>
      </c>
      <c r="IG13" s="47">
        <f t="shared" si="69"/>
        <v>0</v>
      </c>
      <c r="IH13" s="47">
        <f t="shared" si="69"/>
        <v>0</v>
      </c>
      <c r="II13" s="47">
        <f t="shared" si="69"/>
        <v>0</v>
      </c>
      <c r="IJ13" s="47">
        <f t="shared" si="69"/>
        <v>0</v>
      </c>
      <c r="IK13" s="47">
        <f t="shared" si="69"/>
        <v>0</v>
      </c>
      <c r="IL13" s="47">
        <f t="shared" si="69"/>
        <v>0</v>
      </c>
      <c r="IM13" s="47">
        <f t="shared" si="69"/>
        <v>0</v>
      </c>
      <c r="IN13" s="47">
        <f t="shared" ref="IN13:IW20" si="70">IF(AND(IN$1&gt;=$G13,IN$1&lt;=$H13),$C13,0)</f>
        <v>0</v>
      </c>
      <c r="IO13" s="47">
        <f t="shared" si="70"/>
        <v>0</v>
      </c>
      <c r="IP13" s="47">
        <f t="shared" si="70"/>
        <v>0</v>
      </c>
      <c r="IQ13" s="47">
        <f t="shared" si="70"/>
        <v>0</v>
      </c>
      <c r="IR13" s="47">
        <f t="shared" si="70"/>
        <v>0</v>
      </c>
      <c r="IS13" s="47">
        <f t="shared" si="70"/>
        <v>0</v>
      </c>
      <c r="IT13" s="47">
        <f t="shared" si="70"/>
        <v>0</v>
      </c>
      <c r="IU13" s="47">
        <f t="shared" si="70"/>
        <v>0</v>
      </c>
      <c r="IV13" s="47">
        <f t="shared" si="70"/>
        <v>0</v>
      </c>
      <c r="IW13" s="47">
        <f t="shared" si="70"/>
        <v>0</v>
      </c>
      <c r="IX13" s="47">
        <f t="shared" ref="IX13:JG20" si="71">IF(AND(IX$1&gt;=$G13,IX$1&lt;=$H13),$C13,0)</f>
        <v>0</v>
      </c>
      <c r="IY13" s="47">
        <f t="shared" si="71"/>
        <v>0</v>
      </c>
      <c r="IZ13" s="47">
        <f t="shared" si="71"/>
        <v>0</v>
      </c>
      <c r="JA13" s="47">
        <f t="shared" si="71"/>
        <v>0</v>
      </c>
      <c r="JB13" s="47">
        <f t="shared" si="71"/>
        <v>0</v>
      </c>
      <c r="JC13" s="47">
        <f t="shared" si="71"/>
        <v>0</v>
      </c>
      <c r="JD13" s="47">
        <f t="shared" si="71"/>
        <v>0</v>
      </c>
      <c r="JE13" s="47">
        <f t="shared" si="71"/>
        <v>0</v>
      </c>
      <c r="JF13" s="47">
        <f t="shared" si="71"/>
        <v>0</v>
      </c>
      <c r="JG13" s="47">
        <f t="shared" si="71"/>
        <v>0</v>
      </c>
      <c r="JH13" s="47">
        <f t="shared" ref="JH13:JQ20" si="72">IF(AND(JH$1&gt;=$G13,JH$1&lt;=$H13),$C13,0)</f>
        <v>0</v>
      </c>
      <c r="JI13" s="47">
        <f t="shared" si="72"/>
        <v>0</v>
      </c>
      <c r="JJ13" s="47">
        <f t="shared" si="72"/>
        <v>0</v>
      </c>
      <c r="JK13" s="47">
        <f t="shared" si="72"/>
        <v>0</v>
      </c>
      <c r="JL13" s="47">
        <f t="shared" si="72"/>
        <v>0</v>
      </c>
      <c r="JM13" s="47">
        <f t="shared" si="72"/>
        <v>0</v>
      </c>
      <c r="JN13" s="47">
        <f t="shared" si="72"/>
        <v>0</v>
      </c>
      <c r="JO13" s="47">
        <f t="shared" si="72"/>
        <v>0</v>
      </c>
      <c r="JP13" s="47">
        <f t="shared" si="72"/>
        <v>0</v>
      </c>
      <c r="JQ13" s="47">
        <f t="shared" si="72"/>
        <v>0</v>
      </c>
      <c r="JR13" s="47">
        <f t="shared" ref="JR13:KA20" si="73">IF(AND(JR$1&gt;=$G13,JR$1&lt;=$H13),$C13,0)</f>
        <v>0</v>
      </c>
      <c r="JS13" s="47">
        <f t="shared" si="73"/>
        <v>0</v>
      </c>
      <c r="JT13" s="47">
        <f t="shared" si="73"/>
        <v>0</v>
      </c>
      <c r="JU13" s="47">
        <f t="shared" si="73"/>
        <v>0</v>
      </c>
      <c r="JV13" s="47">
        <f t="shared" si="73"/>
        <v>0</v>
      </c>
      <c r="JW13" s="47">
        <f t="shared" si="73"/>
        <v>0</v>
      </c>
      <c r="JX13" s="47">
        <f t="shared" si="73"/>
        <v>0</v>
      </c>
      <c r="JY13" s="47">
        <f t="shared" si="73"/>
        <v>0</v>
      </c>
      <c r="JZ13" s="47">
        <f t="shared" si="73"/>
        <v>0</v>
      </c>
      <c r="KA13" s="47">
        <f t="shared" si="73"/>
        <v>0</v>
      </c>
      <c r="KB13" s="47">
        <f t="shared" ref="KB13:KK20" si="74">IF(AND(KB$1&gt;=$G13,KB$1&lt;=$H13),$C13,0)</f>
        <v>0</v>
      </c>
      <c r="KC13" s="47">
        <f t="shared" si="74"/>
        <v>0</v>
      </c>
      <c r="KD13" s="47">
        <f t="shared" si="74"/>
        <v>0</v>
      </c>
      <c r="KE13" s="47">
        <f t="shared" si="74"/>
        <v>0</v>
      </c>
      <c r="KF13" s="47">
        <f t="shared" si="74"/>
        <v>0</v>
      </c>
      <c r="KG13" s="47">
        <f t="shared" si="74"/>
        <v>0</v>
      </c>
      <c r="KH13" s="47">
        <f t="shared" si="74"/>
        <v>0</v>
      </c>
      <c r="KI13" s="47">
        <f t="shared" si="74"/>
        <v>0</v>
      </c>
      <c r="KJ13" s="47">
        <f t="shared" si="74"/>
        <v>0</v>
      </c>
      <c r="KK13" s="47">
        <f t="shared" si="74"/>
        <v>0</v>
      </c>
      <c r="KL13" s="47">
        <f t="shared" ref="KL13:KU20" si="75">IF(AND(KL$1&gt;=$G13,KL$1&lt;=$H13),$C13,0)</f>
        <v>0</v>
      </c>
      <c r="KM13" s="47">
        <f t="shared" si="75"/>
        <v>0</v>
      </c>
      <c r="KN13" s="47">
        <f t="shared" si="75"/>
        <v>0</v>
      </c>
      <c r="KO13" s="47">
        <f t="shared" si="75"/>
        <v>0</v>
      </c>
      <c r="KP13" s="47">
        <f t="shared" si="75"/>
        <v>0</v>
      </c>
      <c r="KQ13" s="47">
        <f t="shared" si="75"/>
        <v>0</v>
      </c>
      <c r="KR13" s="47">
        <f t="shared" si="75"/>
        <v>0</v>
      </c>
      <c r="KS13" s="47">
        <f t="shared" si="75"/>
        <v>0</v>
      </c>
      <c r="KT13" s="47">
        <f t="shared" si="75"/>
        <v>0</v>
      </c>
      <c r="KU13" s="47">
        <f t="shared" si="75"/>
        <v>0</v>
      </c>
      <c r="KV13" s="47">
        <f t="shared" ref="KV13:LE20" si="76">IF(AND(KV$1&gt;=$G13,KV$1&lt;=$H13),$C13,0)</f>
        <v>0</v>
      </c>
      <c r="KW13" s="47">
        <f t="shared" si="76"/>
        <v>0</v>
      </c>
      <c r="KX13" s="47">
        <f t="shared" si="76"/>
        <v>0</v>
      </c>
      <c r="KY13" s="47">
        <f t="shared" si="76"/>
        <v>0</v>
      </c>
      <c r="KZ13" s="47">
        <f t="shared" si="76"/>
        <v>0</v>
      </c>
      <c r="LA13" s="47">
        <f t="shared" si="76"/>
        <v>0</v>
      </c>
      <c r="LB13" s="47">
        <f t="shared" si="76"/>
        <v>0</v>
      </c>
      <c r="LC13" s="47">
        <f t="shared" si="76"/>
        <v>0</v>
      </c>
      <c r="LD13" s="47">
        <f t="shared" si="76"/>
        <v>0</v>
      </c>
      <c r="LE13" s="47">
        <f t="shared" si="76"/>
        <v>0</v>
      </c>
      <c r="LF13" s="47">
        <f t="shared" ref="LF13:LO20" si="77">IF(AND(LF$1&gt;=$G13,LF$1&lt;=$H13),$C13,0)</f>
        <v>0</v>
      </c>
      <c r="LG13" s="47">
        <f t="shared" si="77"/>
        <v>0</v>
      </c>
      <c r="LH13" s="47">
        <f t="shared" si="77"/>
        <v>0</v>
      </c>
      <c r="LI13" s="47">
        <f t="shared" si="77"/>
        <v>0</v>
      </c>
      <c r="LJ13" s="47">
        <f t="shared" si="77"/>
        <v>0</v>
      </c>
      <c r="LK13" s="47">
        <f t="shared" si="77"/>
        <v>0</v>
      </c>
      <c r="LL13" s="47">
        <f t="shared" si="77"/>
        <v>0</v>
      </c>
      <c r="LM13" s="47">
        <f t="shared" si="77"/>
        <v>0</v>
      </c>
      <c r="LN13" s="47">
        <f t="shared" si="77"/>
        <v>0</v>
      </c>
      <c r="LO13" s="47">
        <f t="shared" si="77"/>
        <v>0</v>
      </c>
      <c r="LP13" s="47">
        <f t="shared" ref="LP13:LY20" si="78">IF(AND(LP$1&gt;=$G13,LP$1&lt;=$H13),$C13,0)</f>
        <v>0</v>
      </c>
      <c r="LQ13" s="47">
        <f t="shared" si="78"/>
        <v>0</v>
      </c>
      <c r="LR13" s="47">
        <f t="shared" si="78"/>
        <v>0</v>
      </c>
      <c r="LS13" s="47">
        <f t="shared" si="78"/>
        <v>0</v>
      </c>
      <c r="LT13" s="47">
        <f t="shared" si="78"/>
        <v>0</v>
      </c>
      <c r="LU13" s="47">
        <f t="shared" si="78"/>
        <v>0</v>
      </c>
      <c r="LV13" s="47">
        <f t="shared" si="78"/>
        <v>0</v>
      </c>
      <c r="LW13" s="47">
        <f t="shared" si="78"/>
        <v>0</v>
      </c>
      <c r="LX13" s="47">
        <f t="shared" si="78"/>
        <v>0</v>
      </c>
      <c r="LY13" s="47">
        <f t="shared" si="78"/>
        <v>0</v>
      </c>
      <c r="LZ13" s="47">
        <f t="shared" ref="LZ13:MI20" si="79">IF(AND(LZ$1&gt;=$G13,LZ$1&lt;=$H13),$C13,0)</f>
        <v>0</v>
      </c>
      <c r="MA13" s="47">
        <f t="shared" si="79"/>
        <v>0</v>
      </c>
      <c r="MB13" s="47">
        <f t="shared" si="79"/>
        <v>0</v>
      </c>
      <c r="MC13" s="47">
        <f t="shared" si="79"/>
        <v>0</v>
      </c>
      <c r="MD13" s="47">
        <f t="shared" si="79"/>
        <v>0</v>
      </c>
      <c r="ME13" s="47">
        <f t="shared" si="79"/>
        <v>0</v>
      </c>
      <c r="MF13" s="47">
        <f t="shared" si="79"/>
        <v>0</v>
      </c>
      <c r="MG13" s="47">
        <f t="shared" si="79"/>
        <v>0</v>
      </c>
      <c r="MH13" s="47">
        <f t="shared" si="79"/>
        <v>0</v>
      </c>
      <c r="MI13" s="47">
        <f t="shared" si="79"/>
        <v>0</v>
      </c>
      <c r="MJ13" s="47">
        <f t="shared" ref="MJ13:MS20" si="80">IF(AND(MJ$1&gt;=$G13,MJ$1&lt;=$H13),$C13,0)</f>
        <v>0</v>
      </c>
      <c r="MK13" s="47">
        <f t="shared" si="80"/>
        <v>0</v>
      </c>
      <c r="ML13" s="47">
        <f t="shared" si="80"/>
        <v>0</v>
      </c>
      <c r="MM13" s="47">
        <f t="shared" si="80"/>
        <v>0</v>
      </c>
      <c r="MN13" s="47">
        <f t="shared" si="80"/>
        <v>0</v>
      </c>
      <c r="MO13" s="47">
        <f t="shared" si="80"/>
        <v>0</v>
      </c>
      <c r="MP13" s="47">
        <f t="shared" si="80"/>
        <v>0</v>
      </c>
      <c r="MQ13" s="47">
        <f t="shared" si="80"/>
        <v>0</v>
      </c>
      <c r="MR13" s="47">
        <f t="shared" si="80"/>
        <v>0</v>
      </c>
      <c r="MS13" s="47">
        <f t="shared" si="80"/>
        <v>0</v>
      </c>
      <c r="MT13" s="47">
        <f t="shared" ref="MT13:NF20" si="81">IF(AND(MT$1&gt;=$G13,MT$1&lt;=$H13),$C13,0)</f>
        <v>0</v>
      </c>
      <c r="MU13" s="47">
        <f t="shared" si="81"/>
        <v>0</v>
      </c>
      <c r="MV13" s="47">
        <f t="shared" si="81"/>
        <v>0</v>
      </c>
      <c r="MW13" s="47">
        <f t="shared" si="81"/>
        <v>0</v>
      </c>
      <c r="MX13" s="47">
        <f t="shared" si="81"/>
        <v>0</v>
      </c>
      <c r="MY13" s="47">
        <f t="shared" si="81"/>
        <v>0</v>
      </c>
      <c r="MZ13" s="47">
        <f t="shared" si="81"/>
        <v>0</v>
      </c>
      <c r="NA13" s="47">
        <f t="shared" si="81"/>
        <v>0</v>
      </c>
      <c r="NB13" s="47">
        <f t="shared" si="81"/>
        <v>0</v>
      </c>
      <c r="NC13" s="47">
        <f t="shared" si="81"/>
        <v>0</v>
      </c>
      <c r="ND13" s="47">
        <f t="shared" si="81"/>
        <v>0</v>
      </c>
      <c r="NE13" s="47">
        <f t="shared" si="81"/>
        <v>0</v>
      </c>
      <c r="NF13" s="47">
        <f t="shared" si="81"/>
        <v>0</v>
      </c>
    </row>
    <row r="14" spans="1:370" ht="15.75" thickBot="1">
      <c r="A14" s="52" t="s">
        <v>194</v>
      </c>
      <c r="B14" s="52">
        <f>Radar!F25</f>
        <v>0</v>
      </c>
      <c r="C14" s="52">
        <f t="shared" si="6"/>
        <v>0</v>
      </c>
      <c r="D14" s="45">
        <v>1</v>
      </c>
      <c r="E14" s="45">
        <v>0.5</v>
      </c>
      <c r="F14" s="58">
        <f t="shared" si="44"/>
        <v>5.2631578947368418E-2</v>
      </c>
      <c r="G14" s="59">
        <f t="shared" si="7"/>
        <v>227.36842105263156</v>
      </c>
      <c r="H14" s="59">
        <f>360*SUM($F$2:F14)</f>
        <v>246.31578947368416</v>
      </c>
      <c r="I14" s="52" t="s">
        <v>194</v>
      </c>
      <c r="J14" s="47">
        <f t="shared" si="0"/>
        <v>0</v>
      </c>
      <c r="K14" s="47">
        <f t="shared" si="46"/>
        <v>0</v>
      </c>
      <c r="L14" s="47">
        <f t="shared" si="46"/>
        <v>0</v>
      </c>
      <c r="M14" s="47">
        <f t="shared" si="46"/>
        <v>0</v>
      </c>
      <c r="N14" s="47">
        <f t="shared" si="46"/>
        <v>0</v>
      </c>
      <c r="O14" s="47">
        <f t="shared" si="46"/>
        <v>0</v>
      </c>
      <c r="P14" s="47">
        <f t="shared" si="46"/>
        <v>0</v>
      </c>
      <c r="Q14" s="47">
        <f t="shared" si="45"/>
        <v>0</v>
      </c>
      <c r="R14" s="47">
        <f t="shared" si="47"/>
        <v>0</v>
      </c>
      <c r="S14" s="47">
        <f t="shared" si="47"/>
        <v>0</v>
      </c>
      <c r="T14" s="47">
        <f t="shared" si="47"/>
        <v>0</v>
      </c>
      <c r="U14" s="47">
        <f t="shared" si="47"/>
        <v>0</v>
      </c>
      <c r="V14" s="47">
        <f t="shared" si="47"/>
        <v>0</v>
      </c>
      <c r="W14" s="47">
        <f t="shared" si="47"/>
        <v>0</v>
      </c>
      <c r="X14" s="47">
        <f t="shared" si="47"/>
        <v>0</v>
      </c>
      <c r="Y14" s="47">
        <f t="shared" si="47"/>
        <v>0</v>
      </c>
      <c r="Z14" s="47">
        <f t="shared" si="47"/>
        <v>0</v>
      </c>
      <c r="AA14" s="47">
        <f t="shared" si="47"/>
        <v>0</v>
      </c>
      <c r="AB14" s="47">
        <f t="shared" si="48"/>
        <v>0</v>
      </c>
      <c r="AC14" s="47">
        <f t="shared" si="48"/>
        <v>0</v>
      </c>
      <c r="AD14" s="47">
        <f t="shared" si="48"/>
        <v>0</v>
      </c>
      <c r="AE14" s="47">
        <f t="shared" si="48"/>
        <v>0</v>
      </c>
      <c r="AF14" s="47">
        <f t="shared" si="48"/>
        <v>0</v>
      </c>
      <c r="AG14" s="47">
        <f t="shared" si="48"/>
        <v>0</v>
      </c>
      <c r="AH14" s="47">
        <f t="shared" si="48"/>
        <v>0</v>
      </c>
      <c r="AI14" s="47">
        <f t="shared" si="48"/>
        <v>0</v>
      </c>
      <c r="AJ14" s="47">
        <f t="shared" si="48"/>
        <v>0</v>
      </c>
      <c r="AK14" s="47">
        <f t="shared" si="48"/>
        <v>0</v>
      </c>
      <c r="AL14" s="47">
        <f t="shared" si="49"/>
        <v>0</v>
      </c>
      <c r="AM14" s="47">
        <f t="shared" si="49"/>
        <v>0</v>
      </c>
      <c r="AN14" s="47">
        <f t="shared" si="49"/>
        <v>0</v>
      </c>
      <c r="AO14" s="47">
        <f t="shared" si="49"/>
        <v>0</v>
      </c>
      <c r="AP14" s="47">
        <f t="shared" si="49"/>
        <v>0</v>
      </c>
      <c r="AQ14" s="47">
        <f t="shared" si="49"/>
        <v>0</v>
      </c>
      <c r="AR14" s="47">
        <f t="shared" si="49"/>
        <v>0</v>
      </c>
      <c r="AS14" s="47">
        <f t="shared" si="49"/>
        <v>0</v>
      </c>
      <c r="AT14" s="47">
        <f t="shared" si="49"/>
        <v>0</v>
      </c>
      <c r="AU14" s="47">
        <f t="shared" si="49"/>
        <v>0</v>
      </c>
      <c r="AV14" s="47">
        <f t="shared" si="50"/>
        <v>0</v>
      </c>
      <c r="AW14" s="47">
        <f t="shared" si="50"/>
        <v>0</v>
      </c>
      <c r="AX14" s="47">
        <f t="shared" si="50"/>
        <v>0</v>
      </c>
      <c r="AY14" s="47">
        <f t="shared" si="50"/>
        <v>0</v>
      </c>
      <c r="AZ14" s="47">
        <f t="shared" si="50"/>
        <v>0</v>
      </c>
      <c r="BA14" s="47">
        <f t="shared" si="50"/>
        <v>0</v>
      </c>
      <c r="BB14" s="47">
        <f t="shared" si="50"/>
        <v>0</v>
      </c>
      <c r="BC14" s="47">
        <f t="shared" si="50"/>
        <v>0</v>
      </c>
      <c r="BD14" s="47">
        <f t="shared" si="50"/>
        <v>0</v>
      </c>
      <c r="BE14" s="47">
        <f t="shared" si="50"/>
        <v>0</v>
      </c>
      <c r="BF14" s="47">
        <f t="shared" si="51"/>
        <v>0</v>
      </c>
      <c r="BG14" s="47">
        <f t="shared" si="51"/>
        <v>0</v>
      </c>
      <c r="BH14" s="47">
        <f t="shared" si="51"/>
        <v>0</v>
      </c>
      <c r="BI14" s="47">
        <f t="shared" si="51"/>
        <v>0</v>
      </c>
      <c r="BJ14" s="47">
        <f t="shared" si="51"/>
        <v>0</v>
      </c>
      <c r="BK14" s="47">
        <f t="shared" si="51"/>
        <v>0</v>
      </c>
      <c r="BL14" s="47">
        <f t="shared" si="51"/>
        <v>0</v>
      </c>
      <c r="BM14" s="47">
        <f t="shared" si="51"/>
        <v>0</v>
      </c>
      <c r="BN14" s="47">
        <f t="shared" si="51"/>
        <v>0</v>
      </c>
      <c r="BO14" s="47">
        <f t="shared" si="51"/>
        <v>0</v>
      </c>
      <c r="BP14" s="47">
        <f t="shared" si="52"/>
        <v>0</v>
      </c>
      <c r="BQ14" s="47">
        <f t="shared" si="52"/>
        <v>0</v>
      </c>
      <c r="BR14" s="47">
        <f t="shared" si="52"/>
        <v>0</v>
      </c>
      <c r="BS14" s="47">
        <f t="shared" si="52"/>
        <v>0</v>
      </c>
      <c r="BT14" s="47">
        <f t="shared" si="52"/>
        <v>0</v>
      </c>
      <c r="BU14" s="47">
        <f t="shared" si="52"/>
        <v>0</v>
      </c>
      <c r="BV14" s="47">
        <f t="shared" si="52"/>
        <v>0</v>
      </c>
      <c r="BW14" s="47">
        <f t="shared" si="52"/>
        <v>0</v>
      </c>
      <c r="BX14" s="47">
        <f t="shared" si="52"/>
        <v>0</v>
      </c>
      <c r="BY14" s="47">
        <f t="shared" si="52"/>
        <v>0</v>
      </c>
      <c r="BZ14" s="47">
        <f t="shared" si="53"/>
        <v>0</v>
      </c>
      <c r="CA14" s="47">
        <f t="shared" si="53"/>
        <v>0</v>
      </c>
      <c r="CB14" s="47">
        <f t="shared" si="53"/>
        <v>0</v>
      </c>
      <c r="CC14" s="47">
        <f t="shared" si="53"/>
        <v>0</v>
      </c>
      <c r="CD14" s="47">
        <f t="shared" si="53"/>
        <v>0</v>
      </c>
      <c r="CE14" s="47">
        <f t="shared" si="53"/>
        <v>0</v>
      </c>
      <c r="CF14" s="47">
        <f t="shared" si="53"/>
        <v>0</v>
      </c>
      <c r="CG14" s="47">
        <f t="shared" si="53"/>
        <v>0</v>
      </c>
      <c r="CH14" s="47">
        <f t="shared" si="53"/>
        <v>0</v>
      </c>
      <c r="CI14" s="47">
        <f t="shared" si="53"/>
        <v>0</v>
      </c>
      <c r="CJ14" s="47">
        <f t="shared" si="54"/>
        <v>0</v>
      </c>
      <c r="CK14" s="47">
        <f t="shared" si="54"/>
        <v>0</v>
      </c>
      <c r="CL14" s="47">
        <f t="shared" si="54"/>
        <v>0</v>
      </c>
      <c r="CM14" s="47">
        <f t="shared" si="54"/>
        <v>0</v>
      </c>
      <c r="CN14" s="47">
        <f t="shared" si="54"/>
        <v>0</v>
      </c>
      <c r="CO14" s="47">
        <f t="shared" si="54"/>
        <v>0</v>
      </c>
      <c r="CP14" s="47">
        <f t="shared" si="54"/>
        <v>0</v>
      </c>
      <c r="CQ14" s="47">
        <f t="shared" si="54"/>
        <v>0</v>
      </c>
      <c r="CR14" s="47">
        <f t="shared" si="54"/>
        <v>0</v>
      </c>
      <c r="CS14" s="47">
        <f t="shared" si="54"/>
        <v>0</v>
      </c>
      <c r="CT14" s="47">
        <f t="shared" si="55"/>
        <v>0</v>
      </c>
      <c r="CU14" s="47">
        <f t="shared" si="55"/>
        <v>0</v>
      </c>
      <c r="CV14" s="47">
        <f t="shared" si="55"/>
        <v>0</v>
      </c>
      <c r="CW14" s="47">
        <f t="shared" si="55"/>
        <v>0</v>
      </c>
      <c r="CX14" s="47">
        <f t="shared" si="55"/>
        <v>0</v>
      </c>
      <c r="CY14" s="47">
        <f t="shared" si="55"/>
        <v>0</v>
      </c>
      <c r="CZ14" s="47">
        <f t="shared" si="55"/>
        <v>0</v>
      </c>
      <c r="DA14" s="47">
        <f t="shared" si="55"/>
        <v>0</v>
      </c>
      <c r="DB14" s="47">
        <f t="shared" si="55"/>
        <v>0</v>
      </c>
      <c r="DC14" s="47">
        <f t="shared" si="55"/>
        <v>0</v>
      </c>
      <c r="DD14" s="47">
        <f t="shared" si="56"/>
        <v>0</v>
      </c>
      <c r="DE14" s="47">
        <f t="shared" si="56"/>
        <v>0</v>
      </c>
      <c r="DF14" s="47">
        <f t="shared" si="56"/>
        <v>0</v>
      </c>
      <c r="DG14" s="47">
        <f t="shared" si="56"/>
        <v>0</v>
      </c>
      <c r="DH14" s="47">
        <f t="shared" si="56"/>
        <v>0</v>
      </c>
      <c r="DI14" s="47">
        <f t="shared" si="56"/>
        <v>0</v>
      </c>
      <c r="DJ14" s="47">
        <f t="shared" si="56"/>
        <v>0</v>
      </c>
      <c r="DK14" s="47">
        <f t="shared" si="56"/>
        <v>0</v>
      </c>
      <c r="DL14" s="47">
        <f t="shared" si="56"/>
        <v>0</v>
      </c>
      <c r="DM14" s="47">
        <f t="shared" si="56"/>
        <v>0</v>
      </c>
      <c r="DN14" s="47">
        <f t="shared" si="57"/>
        <v>0</v>
      </c>
      <c r="DO14" s="47">
        <f t="shared" si="57"/>
        <v>0</v>
      </c>
      <c r="DP14" s="47">
        <f t="shared" si="57"/>
        <v>0</v>
      </c>
      <c r="DQ14" s="47">
        <f t="shared" si="57"/>
        <v>0</v>
      </c>
      <c r="DR14" s="47">
        <f t="shared" si="57"/>
        <v>0</v>
      </c>
      <c r="DS14" s="47">
        <f t="shared" si="57"/>
        <v>0</v>
      </c>
      <c r="DT14" s="47">
        <f t="shared" si="57"/>
        <v>0</v>
      </c>
      <c r="DU14" s="47">
        <f t="shared" si="57"/>
        <v>0</v>
      </c>
      <c r="DV14" s="47">
        <f t="shared" si="57"/>
        <v>0</v>
      </c>
      <c r="DW14" s="47">
        <f t="shared" si="57"/>
        <v>0</v>
      </c>
      <c r="DX14" s="47">
        <f t="shared" si="58"/>
        <v>0</v>
      </c>
      <c r="DY14" s="47">
        <f t="shared" si="58"/>
        <v>0</v>
      </c>
      <c r="DZ14" s="47">
        <f t="shared" si="58"/>
        <v>0</v>
      </c>
      <c r="EA14" s="47">
        <f t="shared" si="58"/>
        <v>0</v>
      </c>
      <c r="EB14" s="47">
        <f t="shared" si="58"/>
        <v>0</v>
      </c>
      <c r="EC14" s="47">
        <f t="shared" si="58"/>
        <v>0</v>
      </c>
      <c r="ED14" s="47">
        <f t="shared" si="58"/>
        <v>0</v>
      </c>
      <c r="EE14" s="47">
        <f t="shared" si="58"/>
        <v>0</v>
      </c>
      <c r="EF14" s="47">
        <f t="shared" si="58"/>
        <v>0</v>
      </c>
      <c r="EG14" s="47">
        <f t="shared" si="58"/>
        <v>0</v>
      </c>
      <c r="EH14" s="47">
        <f t="shared" si="59"/>
        <v>0</v>
      </c>
      <c r="EI14" s="47">
        <f t="shared" si="59"/>
        <v>0</v>
      </c>
      <c r="EJ14" s="47">
        <f t="shared" si="59"/>
        <v>0</v>
      </c>
      <c r="EK14" s="47">
        <f t="shared" si="59"/>
        <v>0</v>
      </c>
      <c r="EL14" s="47">
        <f t="shared" si="59"/>
        <v>0</v>
      </c>
      <c r="EM14" s="47">
        <f t="shared" si="59"/>
        <v>0</v>
      </c>
      <c r="EN14" s="47">
        <f t="shared" si="59"/>
        <v>0</v>
      </c>
      <c r="EO14" s="47">
        <f t="shared" si="59"/>
        <v>0</v>
      </c>
      <c r="EP14" s="47">
        <f t="shared" si="59"/>
        <v>0</v>
      </c>
      <c r="EQ14" s="47">
        <f t="shared" si="59"/>
        <v>0</v>
      </c>
      <c r="ER14" s="47">
        <f t="shared" si="60"/>
        <v>0</v>
      </c>
      <c r="ES14" s="47">
        <f t="shared" si="60"/>
        <v>0</v>
      </c>
      <c r="ET14" s="47">
        <f t="shared" si="60"/>
        <v>0</v>
      </c>
      <c r="EU14" s="47">
        <f t="shared" si="60"/>
        <v>0</v>
      </c>
      <c r="EV14" s="47">
        <f t="shared" si="60"/>
        <v>0</v>
      </c>
      <c r="EW14" s="47">
        <f t="shared" si="60"/>
        <v>0</v>
      </c>
      <c r="EX14" s="47">
        <f t="shared" si="60"/>
        <v>0</v>
      </c>
      <c r="EY14" s="47">
        <f t="shared" si="60"/>
        <v>0</v>
      </c>
      <c r="EZ14" s="47">
        <f t="shared" si="60"/>
        <v>0</v>
      </c>
      <c r="FA14" s="47">
        <f t="shared" si="60"/>
        <v>0</v>
      </c>
      <c r="FB14" s="47">
        <f t="shared" si="61"/>
        <v>0</v>
      </c>
      <c r="FC14" s="47">
        <f t="shared" si="61"/>
        <v>0</v>
      </c>
      <c r="FD14" s="47">
        <f t="shared" si="61"/>
        <v>0</v>
      </c>
      <c r="FE14" s="47">
        <f t="shared" si="61"/>
        <v>0</v>
      </c>
      <c r="FF14" s="47">
        <f t="shared" si="61"/>
        <v>0</v>
      </c>
      <c r="FG14" s="47">
        <f t="shared" si="61"/>
        <v>0</v>
      </c>
      <c r="FH14" s="47">
        <f t="shared" si="61"/>
        <v>0</v>
      </c>
      <c r="FI14" s="47">
        <f t="shared" si="61"/>
        <v>0</v>
      </c>
      <c r="FJ14" s="47">
        <f t="shared" si="61"/>
        <v>0</v>
      </c>
      <c r="FK14" s="47">
        <f t="shared" si="61"/>
        <v>0</v>
      </c>
      <c r="FL14" s="47">
        <f t="shared" si="62"/>
        <v>0</v>
      </c>
      <c r="FM14" s="47">
        <f t="shared" si="62"/>
        <v>0</v>
      </c>
      <c r="FN14" s="47">
        <f t="shared" si="62"/>
        <v>0</v>
      </c>
      <c r="FO14" s="47">
        <f t="shared" si="62"/>
        <v>0</v>
      </c>
      <c r="FP14" s="47">
        <f t="shared" si="62"/>
        <v>0</v>
      </c>
      <c r="FQ14" s="47">
        <f t="shared" si="62"/>
        <v>0</v>
      </c>
      <c r="FR14" s="47">
        <f t="shared" si="62"/>
        <v>0</v>
      </c>
      <c r="FS14" s="47">
        <f t="shared" si="62"/>
        <v>0</v>
      </c>
      <c r="FT14" s="47">
        <f t="shared" si="62"/>
        <v>0</v>
      </c>
      <c r="FU14" s="47">
        <f t="shared" si="62"/>
        <v>0</v>
      </c>
      <c r="FV14" s="47">
        <f t="shared" si="63"/>
        <v>0</v>
      </c>
      <c r="FW14" s="47">
        <f t="shared" si="63"/>
        <v>0</v>
      </c>
      <c r="FX14" s="47">
        <f t="shared" si="63"/>
        <v>0</v>
      </c>
      <c r="FY14" s="47">
        <f t="shared" si="63"/>
        <v>0</v>
      </c>
      <c r="FZ14" s="47">
        <f t="shared" si="63"/>
        <v>0</v>
      </c>
      <c r="GA14" s="47">
        <f t="shared" si="63"/>
        <v>0</v>
      </c>
      <c r="GB14" s="47">
        <f t="shared" si="63"/>
        <v>0</v>
      </c>
      <c r="GC14" s="47">
        <f t="shared" si="63"/>
        <v>0</v>
      </c>
      <c r="GD14" s="47">
        <f t="shared" si="63"/>
        <v>0</v>
      </c>
      <c r="GE14" s="47">
        <f t="shared" si="63"/>
        <v>0</v>
      </c>
      <c r="GF14" s="47">
        <f t="shared" si="64"/>
        <v>0</v>
      </c>
      <c r="GG14" s="47">
        <f t="shared" si="64"/>
        <v>0</v>
      </c>
      <c r="GH14" s="47">
        <f t="shared" si="64"/>
        <v>0</v>
      </c>
      <c r="GI14" s="47">
        <f t="shared" si="64"/>
        <v>0</v>
      </c>
      <c r="GJ14" s="47">
        <f t="shared" si="64"/>
        <v>0</v>
      </c>
      <c r="GK14" s="47">
        <f t="shared" si="64"/>
        <v>0</v>
      </c>
      <c r="GL14" s="47">
        <f t="shared" si="64"/>
        <v>0</v>
      </c>
      <c r="GM14" s="47">
        <f t="shared" si="64"/>
        <v>0</v>
      </c>
      <c r="GN14" s="47">
        <f t="shared" si="64"/>
        <v>0</v>
      </c>
      <c r="GO14" s="47">
        <f t="shared" si="64"/>
        <v>0</v>
      </c>
      <c r="GP14" s="47">
        <f t="shared" si="65"/>
        <v>0</v>
      </c>
      <c r="GQ14" s="47">
        <f t="shared" si="65"/>
        <v>0</v>
      </c>
      <c r="GR14" s="47">
        <f t="shared" si="65"/>
        <v>0</v>
      </c>
      <c r="GS14" s="47">
        <f t="shared" si="65"/>
        <v>0</v>
      </c>
      <c r="GT14" s="47">
        <f t="shared" si="65"/>
        <v>0</v>
      </c>
      <c r="GU14" s="47">
        <f t="shared" si="65"/>
        <v>0</v>
      </c>
      <c r="GV14" s="47">
        <f t="shared" si="65"/>
        <v>0</v>
      </c>
      <c r="GW14" s="47">
        <f t="shared" si="65"/>
        <v>0</v>
      </c>
      <c r="GX14" s="47">
        <f t="shared" si="65"/>
        <v>0</v>
      </c>
      <c r="GY14" s="47">
        <f t="shared" si="65"/>
        <v>0</v>
      </c>
      <c r="GZ14" s="47">
        <f t="shared" si="66"/>
        <v>0</v>
      </c>
      <c r="HA14" s="47">
        <f t="shared" si="66"/>
        <v>0</v>
      </c>
      <c r="HB14" s="47">
        <f t="shared" si="66"/>
        <v>0</v>
      </c>
      <c r="HC14" s="47">
        <f t="shared" si="66"/>
        <v>0</v>
      </c>
      <c r="HD14" s="47">
        <f t="shared" si="66"/>
        <v>0</v>
      </c>
      <c r="HE14" s="47">
        <f t="shared" si="66"/>
        <v>0</v>
      </c>
      <c r="HF14" s="47">
        <f t="shared" si="66"/>
        <v>0</v>
      </c>
      <c r="HG14" s="47">
        <f t="shared" si="66"/>
        <v>0</v>
      </c>
      <c r="HH14" s="47">
        <f t="shared" si="66"/>
        <v>0</v>
      </c>
      <c r="HI14" s="47">
        <f t="shared" si="66"/>
        <v>0</v>
      </c>
      <c r="HJ14" s="47">
        <f t="shared" si="67"/>
        <v>0</v>
      </c>
      <c r="HK14" s="47">
        <f t="shared" si="67"/>
        <v>0</v>
      </c>
      <c r="HL14" s="47">
        <f t="shared" si="67"/>
        <v>0</v>
      </c>
      <c r="HM14" s="47">
        <f t="shared" si="67"/>
        <v>0</v>
      </c>
      <c r="HN14" s="47">
        <f t="shared" si="67"/>
        <v>0</v>
      </c>
      <c r="HO14" s="47">
        <f t="shared" si="67"/>
        <v>0</v>
      </c>
      <c r="HP14" s="47">
        <f t="shared" si="67"/>
        <v>0</v>
      </c>
      <c r="HQ14" s="47">
        <f t="shared" si="67"/>
        <v>0</v>
      </c>
      <c r="HR14" s="47">
        <f t="shared" si="67"/>
        <v>0</v>
      </c>
      <c r="HS14" s="47">
        <f t="shared" si="67"/>
        <v>0</v>
      </c>
      <c r="HT14" s="47">
        <f t="shared" si="68"/>
        <v>0</v>
      </c>
      <c r="HU14" s="47">
        <f t="shared" si="68"/>
        <v>0</v>
      </c>
      <c r="HV14" s="47">
        <f t="shared" si="68"/>
        <v>0</v>
      </c>
      <c r="HW14" s="47">
        <f t="shared" si="68"/>
        <v>0</v>
      </c>
      <c r="HX14" s="47">
        <f t="shared" si="68"/>
        <v>0</v>
      </c>
      <c r="HY14" s="47">
        <f t="shared" si="68"/>
        <v>0</v>
      </c>
      <c r="HZ14" s="47">
        <f t="shared" si="68"/>
        <v>0</v>
      </c>
      <c r="IA14" s="47">
        <f t="shared" si="68"/>
        <v>0</v>
      </c>
      <c r="IB14" s="47">
        <f t="shared" si="68"/>
        <v>0</v>
      </c>
      <c r="IC14" s="47">
        <f t="shared" si="68"/>
        <v>0</v>
      </c>
      <c r="ID14" s="47">
        <f t="shared" si="69"/>
        <v>0</v>
      </c>
      <c r="IE14" s="47">
        <f t="shared" si="69"/>
        <v>0</v>
      </c>
      <c r="IF14" s="47">
        <f t="shared" si="69"/>
        <v>0</v>
      </c>
      <c r="IG14" s="47">
        <f t="shared" si="69"/>
        <v>0</v>
      </c>
      <c r="IH14" s="47">
        <f t="shared" si="69"/>
        <v>0</v>
      </c>
      <c r="II14" s="47">
        <f t="shared" si="69"/>
        <v>0</v>
      </c>
      <c r="IJ14" s="47">
        <f t="shared" si="69"/>
        <v>0</v>
      </c>
      <c r="IK14" s="47">
        <f t="shared" si="69"/>
        <v>0</v>
      </c>
      <c r="IL14" s="47">
        <f t="shared" si="69"/>
        <v>0</v>
      </c>
      <c r="IM14" s="47">
        <f t="shared" si="69"/>
        <v>0</v>
      </c>
      <c r="IN14" s="47">
        <f t="shared" si="70"/>
        <v>0</v>
      </c>
      <c r="IO14" s="47">
        <f t="shared" si="70"/>
        <v>0</v>
      </c>
      <c r="IP14" s="47">
        <f t="shared" si="70"/>
        <v>0</v>
      </c>
      <c r="IQ14" s="47">
        <f t="shared" si="70"/>
        <v>0</v>
      </c>
      <c r="IR14" s="47">
        <f t="shared" si="70"/>
        <v>0</v>
      </c>
      <c r="IS14" s="47">
        <f t="shared" si="70"/>
        <v>0</v>
      </c>
      <c r="IT14" s="47">
        <f t="shared" si="70"/>
        <v>0</v>
      </c>
      <c r="IU14" s="47">
        <f t="shared" si="70"/>
        <v>0</v>
      </c>
      <c r="IV14" s="47">
        <f t="shared" si="70"/>
        <v>0</v>
      </c>
      <c r="IW14" s="47">
        <f t="shared" si="70"/>
        <v>0</v>
      </c>
      <c r="IX14" s="47">
        <f t="shared" si="71"/>
        <v>0</v>
      </c>
      <c r="IY14" s="47">
        <f t="shared" si="71"/>
        <v>0</v>
      </c>
      <c r="IZ14" s="47">
        <f t="shared" si="71"/>
        <v>0</v>
      </c>
      <c r="JA14" s="47">
        <f t="shared" si="71"/>
        <v>0</v>
      </c>
      <c r="JB14" s="47">
        <f t="shared" si="71"/>
        <v>0</v>
      </c>
      <c r="JC14" s="47">
        <f t="shared" si="71"/>
        <v>0</v>
      </c>
      <c r="JD14" s="47">
        <f t="shared" si="71"/>
        <v>0</v>
      </c>
      <c r="JE14" s="47">
        <f t="shared" si="71"/>
        <v>0</v>
      </c>
      <c r="JF14" s="47">
        <f t="shared" si="71"/>
        <v>0</v>
      </c>
      <c r="JG14" s="47">
        <f t="shared" si="71"/>
        <v>0</v>
      </c>
      <c r="JH14" s="47">
        <f t="shared" si="72"/>
        <v>0</v>
      </c>
      <c r="JI14" s="47">
        <f t="shared" si="72"/>
        <v>0</v>
      </c>
      <c r="JJ14" s="47">
        <f t="shared" si="72"/>
        <v>0</v>
      </c>
      <c r="JK14" s="47">
        <f t="shared" si="72"/>
        <v>0</v>
      </c>
      <c r="JL14" s="47">
        <f t="shared" si="72"/>
        <v>0</v>
      </c>
      <c r="JM14" s="47">
        <f t="shared" si="72"/>
        <v>0</v>
      </c>
      <c r="JN14" s="47">
        <f t="shared" si="72"/>
        <v>0</v>
      </c>
      <c r="JO14" s="47">
        <f t="shared" si="72"/>
        <v>0</v>
      </c>
      <c r="JP14" s="47">
        <f t="shared" si="72"/>
        <v>0</v>
      </c>
      <c r="JQ14" s="47">
        <f t="shared" si="72"/>
        <v>0</v>
      </c>
      <c r="JR14" s="47">
        <f t="shared" si="73"/>
        <v>0</v>
      </c>
      <c r="JS14" s="47">
        <f t="shared" si="73"/>
        <v>0</v>
      </c>
      <c r="JT14" s="47">
        <f t="shared" si="73"/>
        <v>0</v>
      </c>
      <c r="JU14" s="47">
        <f t="shared" si="73"/>
        <v>0</v>
      </c>
      <c r="JV14" s="47">
        <f t="shared" si="73"/>
        <v>0</v>
      </c>
      <c r="JW14" s="47">
        <f t="shared" si="73"/>
        <v>0</v>
      </c>
      <c r="JX14" s="47">
        <f t="shared" si="73"/>
        <v>0</v>
      </c>
      <c r="JY14" s="47">
        <f t="shared" si="73"/>
        <v>0</v>
      </c>
      <c r="JZ14" s="47">
        <f t="shared" si="73"/>
        <v>0</v>
      </c>
      <c r="KA14" s="47">
        <f t="shared" si="73"/>
        <v>0</v>
      </c>
      <c r="KB14" s="47">
        <f t="shared" si="74"/>
        <v>0</v>
      </c>
      <c r="KC14" s="47">
        <f t="shared" si="74"/>
        <v>0</v>
      </c>
      <c r="KD14" s="47">
        <f t="shared" si="74"/>
        <v>0</v>
      </c>
      <c r="KE14" s="47">
        <f t="shared" si="74"/>
        <v>0</v>
      </c>
      <c r="KF14" s="47">
        <f t="shared" si="74"/>
        <v>0</v>
      </c>
      <c r="KG14" s="47">
        <f t="shared" si="74"/>
        <v>0</v>
      </c>
      <c r="KH14" s="47">
        <f t="shared" si="74"/>
        <v>0</v>
      </c>
      <c r="KI14" s="47">
        <f t="shared" si="74"/>
        <v>0</v>
      </c>
      <c r="KJ14" s="47">
        <f t="shared" si="74"/>
        <v>0</v>
      </c>
      <c r="KK14" s="47">
        <f t="shared" si="74"/>
        <v>0</v>
      </c>
      <c r="KL14" s="47">
        <f t="shared" si="75"/>
        <v>0</v>
      </c>
      <c r="KM14" s="47">
        <f t="shared" si="75"/>
        <v>0</v>
      </c>
      <c r="KN14" s="47">
        <f t="shared" si="75"/>
        <v>0</v>
      </c>
      <c r="KO14" s="47">
        <f t="shared" si="75"/>
        <v>0</v>
      </c>
      <c r="KP14" s="47">
        <f t="shared" si="75"/>
        <v>0</v>
      </c>
      <c r="KQ14" s="47">
        <f t="shared" si="75"/>
        <v>0</v>
      </c>
      <c r="KR14" s="47">
        <f t="shared" si="75"/>
        <v>0</v>
      </c>
      <c r="KS14" s="47">
        <f t="shared" si="75"/>
        <v>0</v>
      </c>
      <c r="KT14" s="47">
        <f t="shared" si="75"/>
        <v>0</v>
      </c>
      <c r="KU14" s="47">
        <f t="shared" si="75"/>
        <v>0</v>
      </c>
      <c r="KV14" s="47">
        <f t="shared" si="76"/>
        <v>0</v>
      </c>
      <c r="KW14" s="47">
        <f t="shared" si="76"/>
        <v>0</v>
      </c>
      <c r="KX14" s="47">
        <f t="shared" si="76"/>
        <v>0</v>
      </c>
      <c r="KY14" s="47">
        <f t="shared" si="76"/>
        <v>0</v>
      </c>
      <c r="KZ14" s="47">
        <f t="shared" si="76"/>
        <v>0</v>
      </c>
      <c r="LA14" s="47">
        <f t="shared" si="76"/>
        <v>0</v>
      </c>
      <c r="LB14" s="47">
        <f t="shared" si="76"/>
        <v>0</v>
      </c>
      <c r="LC14" s="47">
        <f t="shared" si="76"/>
        <v>0</v>
      </c>
      <c r="LD14" s="47">
        <f t="shared" si="76"/>
        <v>0</v>
      </c>
      <c r="LE14" s="47">
        <f t="shared" si="76"/>
        <v>0</v>
      </c>
      <c r="LF14" s="47">
        <f t="shared" si="77"/>
        <v>0</v>
      </c>
      <c r="LG14" s="47">
        <f t="shared" si="77"/>
        <v>0</v>
      </c>
      <c r="LH14" s="47">
        <f t="shared" si="77"/>
        <v>0</v>
      </c>
      <c r="LI14" s="47">
        <f t="shared" si="77"/>
        <v>0</v>
      </c>
      <c r="LJ14" s="47">
        <f t="shared" si="77"/>
        <v>0</v>
      </c>
      <c r="LK14" s="47">
        <f t="shared" si="77"/>
        <v>0</v>
      </c>
      <c r="LL14" s="47">
        <f t="shared" si="77"/>
        <v>0</v>
      </c>
      <c r="LM14" s="47">
        <f t="shared" si="77"/>
        <v>0</v>
      </c>
      <c r="LN14" s="47">
        <f t="shared" si="77"/>
        <v>0</v>
      </c>
      <c r="LO14" s="47">
        <f t="shared" si="77"/>
        <v>0</v>
      </c>
      <c r="LP14" s="47">
        <f t="shared" si="78"/>
        <v>0</v>
      </c>
      <c r="LQ14" s="47">
        <f t="shared" si="78"/>
        <v>0</v>
      </c>
      <c r="LR14" s="47">
        <f t="shared" si="78"/>
        <v>0</v>
      </c>
      <c r="LS14" s="47">
        <f t="shared" si="78"/>
        <v>0</v>
      </c>
      <c r="LT14" s="47">
        <f t="shared" si="78"/>
        <v>0</v>
      </c>
      <c r="LU14" s="47">
        <f t="shared" si="78"/>
        <v>0</v>
      </c>
      <c r="LV14" s="47">
        <f t="shared" si="78"/>
        <v>0</v>
      </c>
      <c r="LW14" s="47">
        <f t="shared" si="78"/>
        <v>0</v>
      </c>
      <c r="LX14" s="47">
        <f t="shared" si="78"/>
        <v>0</v>
      </c>
      <c r="LY14" s="47">
        <f t="shared" si="78"/>
        <v>0</v>
      </c>
      <c r="LZ14" s="47">
        <f t="shared" si="79"/>
        <v>0</v>
      </c>
      <c r="MA14" s="47">
        <f t="shared" si="79"/>
        <v>0</v>
      </c>
      <c r="MB14" s="47">
        <f t="shared" si="79"/>
        <v>0</v>
      </c>
      <c r="MC14" s="47">
        <f t="shared" si="79"/>
        <v>0</v>
      </c>
      <c r="MD14" s="47">
        <f t="shared" si="79"/>
        <v>0</v>
      </c>
      <c r="ME14" s="47">
        <f t="shared" si="79"/>
        <v>0</v>
      </c>
      <c r="MF14" s="47">
        <f t="shared" si="79"/>
        <v>0</v>
      </c>
      <c r="MG14" s="47">
        <f t="shared" si="79"/>
        <v>0</v>
      </c>
      <c r="MH14" s="47">
        <f t="shared" si="79"/>
        <v>0</v>
      </c>
      <c r="MI14" s="47">
        <f t="shared" si="79"/>
        <v>0</v>
      </c>
      <c r="MJ14" s="47">
        <f t="shared" si="80"/>
        <v>0</v>
      </c>
      <c r="MK14" s="47">
        <f t="shared" si="80"/>
        <v>0</v>
      </c>
      <c r="ML14" s="47">
        <f t="shared" si="80"/>
        <v>0</v>
      </c>
      <c r="MM14" s="47">
        <f t="shared" si="80"/>
        <v>0</v>
      </c>
      <c r="MN14" s="47">
        <f t="shared" si="80"/>
        <v>0</v>
      </c>
      <c r="MO14" s="47">
        <f t="shared" si="80"/>
        <v>0</v>
      </c>
      <c r="MP14" s="47">
        <f t="shared" si="80"/>
        <v>0</v>
      </c>
      <c r="MQ14" s="47">
        <f t="shared" si="80"/>
        <v>0</v>
      </c>
      <c r="MR14" s="47">
        <f t="shared" si="80"/>
        <v>0</v>
      </c>
      <c r="MS14" s="47">
        <f t="shared" si="80"/>
        <v>0</v>
      </c>
      <c r="MT14" s="47">
        <f t="shared" si="81"/>
        <v>0</v>
      </c>
      <c r="MU14" s="47">
        <f t="shared" si="81"/>
        <v>0</v>
      </c>
      <c r="MV14" s="47">
        <f t="shared" si="81"/>
        <v>0</v>
      </c>
      <c r="MW14" s="47">
        <f t="shared" si="81"/>
        <v>0</v>
      </c>
      <c r="MX14" s="47">
        <f t="shared" si="81"/>
        <v>0</v>
      </c>
      <c r="MY14" s="47">
        <f t="shared" si="81"/>
        <v>0</v>
      </c>
      <c r="MZ14" s="47">
        <f t="shared" si="81"/>
        <v>0</v>
      </c>
      <c r="NA14" s="47">
        <f t="shared" si="81"/>
        <v>0</v>
      </c>
      <c r="NB14" s="47">
        <f t="shared" si="81"/>
        <v>0</v>
      </c>
      <c r="NC14" s="47">
        <f t="shared" si="81"/>
        <v>0</v>
      </c>
      <c r="ND14" s="47">
        <f t="shared" si="81"/>
        <v>0</v>
      </c>
      <c r="NE14" s="47">
        <f t="shared" si="81"/>
        <v>0</v>
      </c>
      <c r="NF14" s="47">
        <f t="shared" si="81"/>
        <v>0</v>
      </c>
    </row>
    <row r="15" spans="1:370" ht="15.75" thickBot="1">
      <c r="A15" s="52" t="s">
        <v>196</v>
      </c>
      <c r="B15" s="52">
        <f>Radar!F26</f>
        <v>0</v>
      </c>
      <c r="C15" s="52">
        <f t="shared" si="6"/>
        <v>0</v>
      </c>
      <c r="D15" s="45">
        <v>1</v>
      </c>
      <c r="E15" s="45">
        <v>0.5</v>
      </c>
      <c r="F15" s="58">
        <f t="shared" si="44"/>
        <v>5.2631578947368418E-2</v>
      </c>
      <c r="G15" s="59">
        <f t="shared" si="7"/>
        <v>246.31578947368416</v>
      </c>
      <c r="H15" s="59">
        <f>360*SUM($F$2:F15)</f>
        <v>265.26315789473676</v>
      </c>
      <c r="I15" s="52" t="s">
        <v>196</v>
      </c>
      <c r="J15" s="47">
        <f t="shared" si="0"/>
        <v>0</v>
      </c>
      <c r="K15" s="47">
        <f t="shared" si="46"/>
        <v>0</v>
      </c>
      <c r="L15" s="47">
        <f t="shared" si="46"/>
        <v>0</v>
      </c>
      <c r="M15" s="47">
        <f t="shared" si="46"/>
        <v>0</v>
      </c>
      <c r="N15" s="47">
        <f t="shared" si="46"/>
        <v>0</v>
      </c>
      <c r="O15" s="47">
        <f t="shared" si="46"/>
        <v>0</v>
      </c>
      <c r="P15" s="47">
        <f t="shared" si="46"/>
        <v>0</v>
      </c>
      <c r="Q15" s="47">
        <f t="shared" si="45"/>
        <v>0</v>
      </c>
      <c r="R15" s="47">
        <f t="shared" si="47"/>
        <v>0</v>
      </c>
      <c r="S15" s="47">
        <f t="shared" si="47"/>
        <v>0</v>
      </c>
      <c r="T15" s="47">
        <f t="shared" si="47"/>
        <v>0</v>
      </c>
      <c r="U15" s="47">
        <f t="shared" si="47"/>
        <v>0</v>
      </c>
      <c r="V15" s="47">
        <f t="shared" si="47"/>
        <v>0</v>
      </c>
      <c r="W15" s="47">
        <f t="shared" si="47"/>
        <v>0</v>
      </c>
      <c r="X15" s="47">
        <f t="shared" si="47"/>
        <v>0</v>
      </c>
      <c r="Y15" s="47">
        <f t="shared" si="47"/>
        <v>0</v>
      </c>
      <c r="Z15" s="47">
        <f t="shared" si="47"/>
        <v>0</v>
      </c>
      <c r="AA15" s="47">
        <f t="shared" si="47"/>
        <v>0</v>
      </c>
      <c r="AB15" s="47">
        <f t="shared" si="48"/>
        <v>0</v>
      </c>
      <c r="AC15" s="47">
        <f t="shared" si="48"/>
        <v>0</v>
      </c>
      <c r="AD15" s="47">
        <f t="shared" si="48"/>
        <v>0</v>
      </c>
      <c r="AE15" s="47">
        <f t="shared" si="48"/>
        <v>0</v>
      </c>
      <c r="AF15" s="47">
        <f t="shared" si="48"/>
        <v>0</v>
      </c>
      <c r="AG15" s="47">
        <f t="shared" si="48"/>
        <v>0</v>
      </c>
      <c r="AH15" s="47">
        <f t="shared" si="48"/>
        <v>0</v>
      </c>
      <c r="AI15" s="47">
        <f t="shared" si="48"/>
        <v>0</v>
      </c>
      <c r="AJ15" s="47">
        <f t="shared" si="48"/>
        <v>0</v>
      </c>
      <c r="AK15" s="47">
        <f t="shared" si="48"/>
        <v>0</v>
      </c>
      <c r="AL15" s="47">
        <f t="shared" si="49"/>
        <v>0</v>
      </c>
      <c r="AM15" s="47">
        <f t="shared" si="49"/>
        <v>0</v>
      </c>
      <c r="AN15" s="47">
        <f t="shared" si="49"/>
        <v>0</v>
      </c>
      <c r="AO15" s="47">
        <f t="shared" si="49"/>
        <v>0</v>
      </c>
      <c r="AP15" s="47">
        <f t="shared" si="49"/>
        <v>0</v>
      </c>
      <c r="AQ15" s="47">
        <f t="shared" si="49"/>
        <v>0</v>
      </c>
      <c r="AR15" s="47">
        <f t="shared" si="49"/>
        <v>0</v>
      </c>
      <c r="AS15" s="47">
        <f t="shared" si="49"/>
        <v>0</v>
      </c>
      <c r="AT15" s="47">
        <f t="shared" si="49"/>
        <v>0</v>
      </c>
      <c r="AU15" s="47">
        <f t="shared" si="49"/>
        <v>0</v>
      </c>
      <c r="AV15" s="47">
        <f t="shared" si="50"/>
        <v>0</v>
      </c>
      <c r="AW15" s="47">
        <f t="shared" si="50"/>
        <v>0</v>
      </c>
      <c r="AX15" s="47">
        <f t="shared" si="50"/>
        <v>0</v>
      </c>
      <c r="AY15" s="47">
        <f t="shared" si="50"/>
        <v>0</v>
      </c>
      <c r="AZ15" s="47">
        <f t="shared" si="50"/>
        <v>0</v>
      </c>
      <c r="BA15" s="47">
        <f t="shared" si="50"/>
        <v>0</v>
      </c>
      <c r="BB15" s="47">
        <f t="shared" si="50"/>
        <v>0</v>
      </c>
      <c r="BC15" s="47">
        <f t="shared" si="50"/>
        <v>0</v>
      </c>
      <c r="BD15" s="47">
        <f t="shared" si="50"/>
        <v>0</v>
      </c>
      <c r="BE15" s="47">
        <f t="shared" si="50"/>
        <v>0</v>
      </c>
      <c r="BF15" s="47">
        <f t="shared" si="51"/>
        <v>0</v>
      </c>
      <c r="BG15" s="47">
        <f t="shared" si="51"/>
        <v>0</v>
      </c>
      <c r="BH15" s="47">
        <f t="shared" si="51"/>
        <v>0</v>
      </c>
      <c r="BI15" s="47">
        <f t="shared" si="51"/>
        <v>0</v>
      </c>
      <c r="BJ15" s="47">
        <f t="shared" si="51"/>
        <v>0</v>
      </c>
      <c r="BK15" s="47">
        <f t="shared" si="51"/>
        <v>0</v>
      </c>
      <c r="BL15" s="47">
        <f t="shared" si="51"/>
        <v>0</v>
      </c>
      <c r="BM15" s="47">
        <f t="shared" si="51"/>
        <v>0</v>
      </c>
      <c r="BN15" s="47">
        <f t="shared" si="51"/>
        <v>0</v>
      </c>
      <c r="BO15" s="47">
        <f t="shared" si="51"/>
        <v>0</v>
      </c>
      <c r="BP15" s="47">
        <f t="shared" si="52"/>
        <v>0</v>
      </c>
      <c r="BQ15" s="47">
        <f t="shared" si="52"/>
        <v>0</v>
      </c>
      <c r="BR15" s="47">
        <f t="shared" si="52"/>
        <v>0</v>
      </c>
      <c r="BS15" s="47">
        <f t="shared" si="52"/>
        <v>0</v>
      </c>
      <c r="BT15" s="47">
        <f t="shared" si="52"/>
        <v>0</v>
      </c>
      <c r="BU15" s="47">
        <f t="shared" si="52"/>
        <v>0</v>
      </c>
      <c r="BV15" s="47">
        <f t="shared" si="52"/>
        <v>0</v>
      </c>
      <c r="BW15" s="47">
        <f t="shared" si="52"/>
        <v>0</v>
      </c>
      <c r="BX15" s="47">
        <f t="shared" si="52"/>
        <v>0</v>
      </c>
      <c r="BY15" s="47">
        <f t="shared" si="52"/>
        <v>0</v>
      </c>
      <c r="BZ15" s="47">
        <f t="shared" si="53"/>
        <v>0</v>
      </c>
      <c r="CA15" s="47">
        <f t="shared" si="53"/>
        <v>0</v>
      </c>
      <c r="CB15" s="47">
        <f t="shared" si="53"/>
        <v>0</v>
      </c>
      <c r="CC15" s="47">
        <f t="shared" si="53"/>
        <v>0</v>
      </c>
      <c r="CD15" s="47">
        <f t="shared" si="53"/>
        <v>0</v>
      </c>
      <c r="CE15" s="47">
        <f t="shared" si="53"/>
        <v>0</v>
      </c>
      <c r="CF15" s="47">
        <f t="shared" si="53"/>
        <v>0</v>
      </c>
      <c r="CG15" s="47">
        <f t="shared" si="53"/>
        <v>0</v>
      </c>
      <c r="CH15" s="47">
        <f t="shared" si="53"/>
        <v>0</v>
      </c>
      <c r="CI15" s="47">
        <f t="shared" si="53"/>
        <v>0</v>
      </c>
      <c r="CJ15" s="47">
        <f t="shared" si="54"/>
        <v>0</v>
      </c>
      <c r="CK15" s="47">
        <f t="shared" si="54"/>
        <v>0</v>
      </c>
      <c r="CL15" s="47">
        <f t="shared" si="54"/>
        <v>0</v>
      </c>
      <c r="CM15" s="47">
        <f t="shared" si="54"/>
        <v>0</v>
      </c>
      <c r="CN15" s="47">
        <f t="shared" si="54"/>
        <v>0</v>
      </c>
      <c r="CO15" s="47">
        <f t="shared" si="54"/>
        <v>0</v>
      </c>
      <c r="CP15" s="47">
        <f t="shared" si="54"/>
        <v>0</v>
      </c>
      <c r="CQ15" s="47">
        <f t="shared" si="54"/>
        <v>0</v>
      </c>
      <c r="CR15" s="47">
        <f t="shared" si="54"/>
        <v>0</v>
      </c>
      <c r="CS15" s="47">
        <f t="shared" si="54"/>
        <v>0</v>
      </c>
      <c r="CT15" s="47">
        <f t="shared" si="55"/>
        <v>0</v>
      </c>
      <c r="CU15" s="47">
        <f t="shared" si="55"/>
        <v>0</v>
      </c>
      <c r="CV15" s="47">
        <f t="shared" si="55"/>
        <v>0</v>
      </c>
      <c r="CW15" s="47">
        <f t="shared" si="55"/>
        <v>0</v>
      </c>
      <c r="CX15" s="47">
        <f t="shared" si="55"/>
        <v>0</v>
      </c>
      <c r="CY15" s="47">
        <f t="shared" si="55"/>
        <v>0</v>
      </c>
      <c r="CZ15" s="47">
        <f t="shared" si="55"/>
        <v>0</v>
      </c>
      <c r="DA15" s="47">
        <f t="shared" si="55"/>
        <v>0</v>
      </c>
      <c r="DB15" s="47">
        <f t="shared" si="55"/>
        <v>0</v>
      </c>
      <c r="DC15" s="47">
        <f t="shared" si="55"/>
        <v>0</v>
      </c>
      <c r="DD15" s="47">
        <f t="shared" si="56"/>
        <v>0</v>
      </c>
      <c r="DE15" s="47">
        <f t="shared" si="56"/>
        <v>0</v>
      </c>
      <c r="DF15" s="47">
        <f t="shared" si="56"/>
        <v>0</v>
      </c>
      <c r="DG15" s="47">
        <f t="shared" si="56"/>
        <v>0</v>
      </c>
      <c r="DH15" s="47">
        <f t="shared" si="56"/>
        <v>0</v>
      </c>
      <c r="DI15" s="47">
        <f t="shared" si="56"/>
        <v>0</v>
      </c>
      <c r="DJ15" s="47">
        <f t="shared" si="56"/>
        <v>0</v>
      </c>
      <c r="DK15" s="47">
        <f t="shared" si="56"/>
        <v>0</v>
      </c>
      <c r="DL15" s="47">
        <f t="shared" si="56"/>
        <v>0</v>
      </c>
      <c r="DM15" s="47">
        <f t="shared" si="56"/>
        <v>0</v>
      </c>
      <c r="DN15" s="47">
        <f t="shared" si="57"/>
        <v>0</v>
      </c>
      <c r="DO15" s="47">
        <f t="shared" si="57"/>
        <v>0</v>
      </c>
      <c r="DP15" s="47">
        <f t="shared" si="57"/>
        <v>0</v>
      </c>
      <c r="DQ15" s="47">
        <f t="shared" si="57"/>
        <v>0</v>
      </c>
      <c r="DR15" s="47">
        <f t="shared" si="57"/>
        <v>0</v>
      </c>
      <c r="DS15" s="47">
        <f t="shared" si="57"/>
        <v>0</v>
      </c>
      <c r="DT15" s="47">
        <f t="shared" si="57"/>
        <v>0</v>
      </c>
      <c r="DU15" s="47">
        <f t="shared" si="57"/>
        <v>0</v>
      </c>
      <c r="DV15" s="47">
        <f t="shared" si="57"/>
        <v>0</v>
      </c>
      <c r="DW15" s="47">
        <f t="shared" si="57"/>
        <v>0</v>
      </c>
      <c r="DX15" s="47">
        <f t="shared" si="58"/>
        <v>0</v>
      </c>
      <c r="DY15" s="47">
        <f t="shared" si="58"/>
        <v>0</v>
      </c>
      <c r="DZ15" s="47">
        <f t="shared" si="58"/>
        <v>0</v>
      </c>
      <c r="EA15" s="47">
        <f t="shared" si="58"/>
        <v>0</v>
      </c>
      <c r="EB15" s="47">
        <f t="shared" si="58"/>
        <v>0</v>
      </c>
      <c r="EC15" s="47">
        <f t="shared" si="58"/>
        <v>0</v>
      </c>
      <c r="ED15" s="47">
        <f t="shared" si="58"/>
        <v>0</v>
      </c>
      <c r="EE15" s="47">
        <f t="shared" si="58"/>
        <v>0</v>
      </c>
      <c r="EF15" s="47">
        <f t="shared" si="58"/>
        <v>0</v>
      </c>
      <c r="EG15" s="47">
        <f t="shared" si="58"/>
        <v>0</v>
      </c>
      <c r="EH15" s="47">
        <f t="shared" si="59"/>
        <v>0</v>
      </c>
      <c r="EI15" s="47">
        <f t="shared" si="59"/>
        <v>0</v>
      </c>
      <c r="EJ15" s="47">
        <f t="shared" si="59"/>
        <v>0</v>
      </c>
      <c r="EK15" s="47">
        <f t="shared" si="59"/>
        <v>0</v>
      </c>
      <c r="EL15" s="47">
        <f t="shared" si="59"/>
        <v>0</v>
      </c>
      <c r="EM15" s="47">
        <f t="shared" si="59"/>
        <v>0</v>
      </c>
      <c r="EN15" s="47">
        <f t="shared" si="59"/>
        <v>0</v>
      </c>
      <c r="EO15" s="47">
        <f t="shared" si="59"/>
        <v>0</v>
      </c>
      <c r="EP15" s="47">
        <f t="shared" si="59"/>
        <v>0</v>
      </c>
      <c r="EQ15" s="47">
        <f t="shared" si="59"/>
        <v>0</v>
      </c>
      <c r="ER15" s="47">
        <f t="shared" si="60"/>
        <v>0</v>
      </c>
      <c r="ES15" s="47">
        <f t="shared" si="60"/>
        <v>0</v>
      </c>
      <c r="ET15" s="47">
        <f t="shared" si="60"/>
        <v>0</v>
      </c>
      <c r="EU15" s="47">
        <f t="shared" si="60"/>
        <v>0</v>
      </c>
      <c r="EV15" s="47">
        <f t="shared" si="60"/>
        <v>0</v>
      </c>
      <c r="EW15" s="47">
        <f t="shared" si="60"/>
        <v>0</v>
      </c>
      <c r="EX15" s="47">
        <f t="shared" si="60"/>
        <v>0</v>
      </c>
      <c r="EY15" s="47">
        <f t="shared" si="60"/>
        <v>0</v>
      </c>
      <c r="EZ15" s="47">
        <f t="shared" si="60"/>
        <v>0</v>
      </c>
      <c r="FA15" s="47">
        <f t="shared" si="60"/>
        <v>0</v>
      </c>
      <c r="FB15" s="47">
        <f t="shared" si="61"/>
        <v>0</v>
      </c>
      <c r="FC15" s="47">
        <f t="shared" si="61"/>
        <v>0</v>
      </c>
      <c r="FD15" s="47">
        <f t="shared" si="61"/>
        <v>0</v>
      </c>
      <c r="FE15" s="47">
        <f t="shared" si="61"/>
        <v>0</v>
      </c>
      <c r="FF15" s="47">
        <f t="shared" si="61"/>
        <v>0</v>
      </c>
      <c r="FG15" s="47">
        <f t="shared" si="61"/>
        <v>0</v>
      </c>
      <c r="FH15" s="47">
        <f t="shared" si="61"/>
        <v>0</v>
      </c>
      <c r="FI15" s="47">
        <f t="shared" si="61"/>
        <v>0</v>
      </c>
      <c r="FJ15" s="47">
        <f t="shared" si="61"/>
        <v>0</v>
      </c>
      <c r="FK15" s="47">
        <f t="shared" si="61"/>
        <v>0</v>
      </c>
      <c r="FL15" s="47">
        <f t="shared" si="62"/>
        <v>0</v>
      </c>
      <c r="FM15" s="47">
        <f t="shared" si="62"/>
        <v>0</v>
      </c>
      <c r="FN15" s="47">
        <f t="shared" si="62"/>
        <v>0</v>
      </c>
      <c r="FO15" s="47">
        <f t="shared" si="62"/>
        <v>0</v>
      </c>
      <c r="FP15" s="47">
        <f t="shared" si="62"/>
        <v>0</v>
      </c>
      <c r="FQ15" s="47">
        <f t="shared" si="62"/>
        <v>0</v>
      </c>
      <c r="FR15" s="47">
        <f t="shared" si="62"/>
        <v>0</v>
      </c>
      <c r="FS15" s="47">
        <f t="shared" si="62"/>
        <v>0</v>
      </c>
      <c r="FT15" s="47">
        <f t="shared" si="62"/>
        <v>0</v>
      </c>
      <c r="FU15" s="47">
        <f t="shared" si="62"/>
        <v>0</v>
      </c>
      <c r="FV15" s="47">
        <f t="shared" si="63"/>
        <v>0</v>
      </c>
      <c r="FW15" s="47">
        <f t="shared" si="63"/>
        <v>0</v>
      </c>
      <c r="FX15" s="47">
        <f t="shared" si="63"/>
        <v>0</v>
      </c>
      <c r="FY15" s="47">
        <f t="shared" si="63"/>
        <v>0</v>
      </c>
      <c r="FZ15" s="47">
        <f t="shared" si="63"/>
        <v>0</v>
      </c>
      <c r="GA15" s="47">
        <f t="shared" si="63"/>
        <v>0</v>
      </c>
      <c r="GB15" s="47">
        <f t="shared" si="63"/>
        <v>0</v>
      </c>
      <c r="GC15" s="47">
        <f t="shared" si="63"/>
        <v>0</v>
      </c>
      <c r="GD15" s="47">
        <f t="shared" si="63"/>
        <v>0</v>
      </c>
      <c r="GE15" s="47">
        <f t="shared" si="63"/>
        <v>0</v>
      </c>
      <c r="GF15" s="47">
        <f t="shared" si="64"/>
        <v>0</v>
      </c>
      <c r="GG15" s="47">
        <f t="shared" si="64"/>
        <v>0</v>
      </c>
      <c r="GH15" s="47">
        <f t="shared" si="64"/>
        <v>0</v>
      </c>
      <c r="GI15" s="47">
        <f t="shared" si="64"/>
        <v>0</v>
      </c>
      <c r="GJ15" s="47">
        <f t="shared" si="64"/>
        <v>0</v>
      </c>
      <c r="GK15" s="47">
        <f t="shared" si="64"/>
        <v>0</v>
      </c>
      <c r="GL15" s="47">
        <f t="shared" si="64"/>
        <v>0</v>
      </c>
      <c r="GM15" s="47">
        <f t="shared" si="64"/>
        <v>0</v>
      </c>
      <c r="GN15" s="47">
        <f t="shared" si="64"/>
        <v>0</v>
      </c>
      <c r="GO15" s="47">
        <f t="shared" si="64"/>
        <v>0</v>
      </c>
      <c r="GP15" s="47">
        <f t="shared" si="65"/>
        <v>0</v>
      </c>
      <c r="GQ15" s="47">
        <f t="shared" si="65"/>
        <v>0</v>
      </c>
      <c r="GR15" s="47">
        <f t="shared" si="65"/>
        <v>0</v>
      </c>
      <c r="GS15" s="47">
        <f t="shared" si="65"/>
        <v>0</v>
      </c>
      <c r="GT15" s="47">
        <f t="shared" si="65"/>
        <v>0</v>
      </c>
      <c r="GU15" s="47">
        <f t="shared" si="65"/>
        <v>0</v>
      </c>
      <c r="GV15" s="47">
        <f t="shared" si="65"/>
        <v>0</v>
      </c>
      <c r="GW15" s="47">
        <f t="shared" si="65"/>
        <v>0</v>
      </c>
      <c r="GX15" s="47">
        <f t="shared" si="65"/>
        <v>0</v>
      </c>
      <c r="GY15" s="47">
        <f t="shared" si="65"/>
        <v>0</v>
      </c>
      <c r="GZ15" s="47">
        <f t="shared" si="66"/>
        <v>0</v>
      </c>
      <c r="HA15" s="47">
        <f t="shared" si="66"/>
        <v>0</v>
      </c>
      <c r="HB15" s="47">
        <f t="shared" si="66"/>
        <v>0</v>
      </c>
      <c r="HC15" s="47">
        <f t="shared" si="66"/>
        <v>0</v>
      </c>
      <c r="HD15" s="47">
        <f t="shared" si="66"/>
        <v>0</v>
      </c>
      <c r="HE15" s="47">
        <f t="shared" si="66"/>
        <v>0</v>
      </c>
      <c r="HF15" s="47">
        <f t="shared" si="66"/>
        <v>0</v>
      </c>
      <c r="HG15" s="47">
        <f t="shared" si="66"/>
        <v>0</v>
      </c>
      <c r="HH15" s="47">
        <f t="shared" si="66"/>
        <v>0</v>
      </c>
      <c r="HI15" s="47">
        <f t="shared" si="66"/>
        <v>0</v>
      </c>
      <c r="HJ15" s="47">
        <f t="shared" si="67"/>
        <v>0</v>
      </c>
      <c r="HK15" s="47">
        <f t="shared" si="67"/>
        <v>0</v>
      </c>
      <c r="HL15" s="47">
        <f t="shared" si="67"/>
        <v>0</v>
      </c>
      <c r="HM15" s="47">
        <f t="shared" si="67"/>
        <v>0</v>
      </c>
      <c r="HN15" s="47">
        <f t="shared" si="67"/>
        <v>0</v>
      </c>
      <c r="HO15" s="47">
        <f t="shared" si="67"/>
        <v>0</v>
      </c>
      <c r="HP15" s="47">
        <f t="shared" si="67"/>
        <v>0</v>
      </c>
      <c r="HQ15" s="47">
        <f t="shared" si="67"/>
        <v>0</v>
      </c>
      <c r="HR15" s="47">
        <f t="shared" si="67"/>
        <v>0</v>
      </c>
      <c r="HS15" s="47">
        <f t="shared" si="67"/>
        <v>0</v>
      </c>
      <c r="HT15" s="47">
        <f t="shared" si="68"/>
        <v>0</v>
      </c>
      <c r="HU15" s="47">
        <f t="shared" si="68"/>
        <v>0</v>
      </c>
      <c r="HV15" s="47">
        <f t="shared" si="68"/>
        <v>0</v>
      </c>
      <c r="HW15" s="47">
        <f t="shared" si="68"/>
        <v>0</v>
      </c>
      <c r="HX15" s="47">
        <f t="shared" si="68"/>
        <v>0</v>
      </c>
      <c r="HY15" s="47">
        <f t="shared" si="68"/>
        <v>0</v>
      </c>
      <c r="HZ15" s="47">
        <f t="shared" si="68"/>
        <v>0</v>
      </c>
      <c r="IA15" s="47">
        <f t="shared" si="68"/>
        <v>0</v>
      </c>
      <c r="IB15" s="47">
        <f t="shared" si="68"/>
        <v>0</v>
      </c>
      <c r="IC15" s="47">
        <f t="shared" si="68"/>
        <v>0</v>
      </c>
      <c r="ID15" s="47">
        <f t="shared" si="69"/>
        <v>0</v>
      </c>
      <c r="IE15" s="47">
        <f t="shared" si="69"/>
        <v>0</v>
      </c>
      <c r="IF15" s="47">
        <f t="shared" si="69"/>
        <v>0</v>
      </c>
      <c r="IG15" s="47">
        <f t="shared" si="69"/>
        <v>0</v>
      </c>
      <c r="IH15" s="47">
        <f t="shared" si="69"/>
        <v>0</v>
      </c>
      <c r="II15" s="47">
        <f t="shared" si="69"/>
        <v>0</v>
      </c>
      <c r="IJ15" s="47">
        <f t="shared" si="69"/>
        <v>0</v>
      </c>
      <c r="IK15" s="47">
        <f t="shared" si="69"/>
        <v>0</v>
      </c>
      <c r="IL15" s="47">
        <f t="shared" si="69"/>
        <v>0</v>
      </c>
      <c r="IM15" s="47">
        <f t="shared" si="69"/>
        <v>0</v>
      </c>
      <c r="IN15" s="47">
        <f t="shared" si="70"/>
        <v>0</v>
      </c>
      <c r="IO15" s="47">
        <f t="shared" si="70"/>
        <v>0</v>
      </c>
      <c r="IP15" s="47">
        <f t="shared" si="70"/>
        <v>0</v>
      </c>
      <c r="IQ15" s="47">
        <f t="shared" si="70"/>
        <v>0</v>
      </c>
      <c r="IR15" s="47">
        <f t="shared" si="70"/>
        <v>0</v>
      </c>
      <c r="IS15" s="47">
        <f t="shared" si="70"/>
        <v>0</v>
      </c>
      <c r="IT15" s="47">
        <f t="shared" si="70"/>
        <v>0</v>
      </c>
      <c r="IU15" s="47">
        <f t="shared" si="70"/>
        <v>0</v>
      </c>
      <c r="IV15" s="47">
        <f t="shared" si="70"/>
        <v>0</v>
      </c>
      <c r="IW15" s="47">
        <f t="shared" si="70"/>
        <v>0</v>
      </c>
      <c r="IX15" s="47">
        <f t="shared" si="71"/>
        <v>0</v>
      </c>
      <c r="IY15" s="47">
        <f t="shared" si="71"/>
        <v>0</v>
      </c>
      <c r="IZ15" s="47">
        <f t="shared" si="71"/>
        <v>0</v>
      </c>
      <c r="JA15" s="47">
        <f t="shared" si="71"/>
        <v>0</v>
      </c>
      <c r="JB15" s="47">
        <f t="shared" si="71"/>
        <v>0</v>
      </c>
      <c r="JC15" s="47">
        <f t="shared" si="71"/>
        <v>0</v>
      </c>
      <c r="JD15" s="47">
        <f t="shared" si="71"/>
        <v>0</v>
      </c>
      <c r="JE15" s="47">
        <f t="shared" si="71"/>
        <v>0</v>
      </c>
      <c r="JF15" s="47">
        <f t="shared" si="71"/>
        <v>0</v>
      </c>
      <c r="JG15" s="47">
        <f t="shared" si="71"/>
        <v>0</v>
      </c>
      <c r="JH15" s="47">
        <f t="shared" si="72"/>
        <v>0</v>
      </c>
      <c r="JI15" s="47">
        <f t="shared" si="72"/>
        <v>0</v>
      </c>
      <c r="JJ15" s="47">
        <f t="shared" si="72"/>
        <v>0</v>
      </c>
      <c r="JK15" s="47">
        <f t="shared" si="72"/>
        <v>0</v>
      </c>
      <c r="JL15" s="47">
        <f t="shared" si="72"/>
        <v>0</v>
      </c>
      <c r="JM15" s="47">
        <f t="shared" si="72"/>
        <v>0</v>
      </c>
      <c r="JN15" s="47">
        <f t="shared" si="72"/>
        <v>0</v>
      </c>
      <c r="JO15" s="47">
        <f t="shared" si="72"/>
        <v>0</v>
      </c>
      <c r="JP15" s="47">
        <f t="shared" si="72"/>
        <v>0</v>
      </c>
      <c r="JQ15" s="47">
        <f t="shared" si="72"/>
        <v>0</v>
      </c>
      <c r="JR15" s="47">
        <f t="shared" si="73"/>
        <v>0</v>
      </c>
      <c r="JS15" s="47">
        <f t="shared" si="73"/>
        <v>0</v>
      </c>
      <c r="JT15" s="47">
        <f t="shared" si="73"/>
        <v>0</v>
      </c>
      <c r="JU15" s="47">
        <f t="shared" si="73"/>
        <v>0</v>
      </c>
      <c r="JV15" s="47">
        <f t="shared" si="73"/>
        <v>0</v>
      </c>
      <c r="JW15" s="47">
        <f t="shared" si="73"/>
        <v>0</v>
      </c>
      <c r="JX15" s="47">
        <f t="shared" si="73"/>
        <v>0</v>
      </c>
      <c r="JY15" s="47">
        <f t="shared" si="73"/>
        <v>0</v>
      </c>
      <c r="JZ15" s="47">
        <f t="shared" si="73"/>
        <v>0</v>
      </c>
      <c r="KA15" s="47">
        <f t="shared" si="73"/>
        <v>0</v>
      </c>
      <c r="KB15" s="47">
        <f t="shared" si="74"/>
        <v>0</v>
      </c>
      <c r="KC15" s="47">
        <f t="shared" si="74"/>
        <v>0</v>
      </c>
      <c r="KD15" s="47">
        <f t="shared" si="74"/>
        <v>0</v>
      </c>
      <c r="KE15" s="47">
        <f t="shared" si="74"/>
        <v>0</v>
      </c>
      <c r="KF15" s="47">
        <f t="shared" si="74"/>
        <v>0</v>
      </c>
      <c r="KG15" s="47">
        <f t="shared" si="74"/>
        <v>0</v>
      </c>
      <c r="KH15" s="47">
        <f t="shared" si="74"/>
        <v>0</v>
      </c>
      <c r="KI15" s="47">
        <f t="shared" si="74"/>
        <v>0</v>
      </c>
      <c r="KJ15" s="47">
        <f t="shared" si="74"/>
        <v>0</v>
      </c>
      <c r="KK15" s="47">
        <f t="shared" si="74"/>
        <v>0</v>
      </c>
      <c r="KL15" s="47">
        <f t="shared" si="75"/>
        <v>0</v>
      </c>
      <c r="KM15" s="47">
        <f t="shared" si="75"/>
        <v>0</v>
      </c>
      <c r="KN15" s="47">
        <f t="shared" si="75"/>
        <v>0</v>
      </c>
      <c r="KO15" s="47">
        <f t="shared" si="75"/>
        <v>0</v>
      </c>
      <c r="KP15" s="47">
        <f t="shared" si="75"/>
        <v>0</v>
      </c>
      <c r="KQ15" s="47">
        <f t="shared" si="75"/>
        <v>0</v>
      </c>
      <c r="KR15" s="47">
        <f t="shared" si="75"/>
        <v>0</v>
      </c>
      <c r="KS15" s="47">
        <f t="shared" si="75"/>
        <v>0</v>
      </c>
      <c r="KT15" s="47">
        <f t="shared" si="75"/>
        <v>0</v>
      </c>
      <c r="KU15" s="47">
        <f t="shared" si="75"/>
        <v>0</v>
      </c>
      <c r="KV15" s="47">
        <f t="shared" si="76"/>
        <v>0</v>
      </c>
      <c r="KW15" s="47">
        <f t="shared" si="76"/>
        <v>0</v>
      </c>
      <c r="KX15" s="47">
        <f t="shared" si="76"/>
        <v>0</v>
      </c>
      <c r="KY15" s="47">
        <f t="shared" si="76"/>
        <v>0</v>
      </c>
      <c r="KZ15" s="47">
        <f t="shared" si="76"/>
        <v>0</v>
      </c>
      <c r="LA15" s="47">
        <f t="shared" si="76"/>
        <v>0</v>
      </c>
      <c r="LB15" s="47">
        <f t="shared" si="76"/>
        <v>0</v>
      </c>
      <c r="LC15" s="47">
        <f t="shared" si="76"/>
        <v>0</v>
      </c>
      <c r="LD15" s="47">
        <f t="shared" si="76"/>
        <v>0</v>
      </c>
      <c r="LE15" s="47">
        <f t="shared" si="76"/>
        <v>0</v>
      </c>
      <c r="LF15" s="47">
        <f t="shared" si="77"/>
        <v>0</v>
      </c>
      <c r="LG15" s="47">
        <f t="shared" si="77"/>
        <v>0</v>
      </c>
      <c r="LH15" s="47">
        <f t="shared" si="77"/>
        <v>0</v>
      </c>
      <c r="LI15" s="47">
        <f t="shared" si="77"/>
        <v>0</v>
      </c>
      <c r="LJ15" s="47">
        <f t="shared" si="77"/>
        <v>0</v>
      </c>
      <c r="LK15" s="47">
        <f t="shared" si="77"/>
        <v>0</v>
      </c>
      <c r="LL15" s="47">
        <f t="shared" si="77"/>
        <v>0</v>
      </c>
      <c r="LM15" s="47">
        <f t="shared" si="77"/>
        <v>0</v>
      </c>
      <c r="LN15" s="47">
        <f t="shared" si="77"/>
        <v>0</v>
      </c>
      <c r="LO15" s="47">
        <f t="shared" si="77"/>
        <v>0</v>
      </c>
      <c r="LP15" s="47">
        <f t="shared" si="78"/>
        <v>0</v>
      </c>
      <c r="LQ15" s="47">
        <f t="shared" si="78"/>
        <v>0</v>
      </c>
      <c r="LR15" s="47">
        <f t="shared" si="78"/>
        <v>0</v>
      </c>
      <c r="LS15" s="47">
        <f t="shared" si="78"/>
        <v>0</v>
      </c>
      <c r="LT15" s="47">
        <f t="shared" si="78"/>
        <v>0</v>
      </c>
      <c r="LU15" s="47">
        <f t="shared" si="78"/>
        <v>0</v>
      </c>
      <c r="LV15" s="47">
        <f t="shared" si="78"/>
        <v>0</v>
      </c>
      <c r="LW15" s="47">
        <f t="shared" si="78"/>
        <v>0</v>
      </c>
      <c r="LX15" s="47">
        <f t="shared" si="78"/>
        <v>0</v>
      </c>
      <c r="LY15" s="47">
        <f t="shared" si="78"/>
        <v>0</v>
      </c>
      <c r="LZ15" s="47">
        <f t="shared" si="79"/>
        <v>0</v>
      </c>
      <c r="MA15" s="47">
        <f t="shared" si="79"/>
        <v>0</v>
      </c>
      <c r="MB15" s="47">
        <f t="shared" si="79"/>
        <v>0</v>
      </c>
      <c r="MC15" s="47">
        <f t="shared" si="79"/>
        <v>0</v>
      </c>
      <c r="MD15" s="47">
        <f t="shared" si="79"/>
        <v>0</v>
      </c>
      <c r="ME15" s="47">
        <f t="shared" si="79"/>
        <v>0</v>
      </c>
      <c r="MF15" s="47">
        <f t="shared" si="79"/>
        <v>0</v>
      </c>
      <c r="MG15" s="47">
        <f t="shared" si="79"/>
        <v>0</v>
      </c>
      <c r="MH15" s="47">
        <f t="shared" si="79"/>
        <v>0</v>
      </c>
      <c r="MI15" s="47">
        <f t="shared" si="79"/>
        <v>0</v>
      </c>
      <c r="MJ15" s="47">
        <f t="shared" si="80"/>
        <v>0</v>
      </c>
      <c r="MK15" s="47">
        <f t="shared" si="80"/>
        <v>0</v>
      </c>
      <c r="ML15" s="47">
        <f t="shared" si="80"/>
        <v>0</v>
      </c>
      <c r="MM15" s="47">
        <f t="shared" si="80"/>
        <v>0</v>
      </c>
      <c r="MN15" s="47">
        <f t="shared" si="80"/>
        <v>0</v>
      </c>
      <c r="MO15" s="47">
        <f t="shared" si="80"/>
        <v>0</v>
      </c>
      <c r="MP15" s="47">
        <f t="shared" si="80"/>
        <v>0</v>
      </c>
      <c r="MQ15" s="47">
        <f t="shared" si="80"/>
        <v>0</v>
      </c>
      <c r="MR15" s="47">
        <f t="shared" si="80"/>
        <v>0</v>
      </c>
      <c r="MS15" s="47">
        <f t="shared" si="80"/>
        <v>0</v>
      </c>
      <c r="MT15" s="47">
        <f t="shared" si="81"/>
        <v>0</v>
      </c>
      <c r="MU15" s="47">
        <f t="shared" si="81"/>
        <v>0</v>
      </c>
      <c r="MV15" s="47">
        <f t="shared" si="81"/>
        <v>0</v>
      </c>
      <c r="MW15" s="47">
        <f t="shared" si="81"/>
        <v>0</v>
      </c>
      <c r="MX15" s="47">
        <f t="shared" si="81"/>
        <v>0</v>
      </c>
      <c r="MY15" s="47">
        <f t="shared" si="81"/>
        <v>0</v>
      </c>
      <c r="MZ15" s="47">
        <f t="shared" si="81"/>
        <v>0</v>
      </c>
      <c r="NA15" s="47">
        <f t="shared" si="81"/>
        <v>0</v>
      </c>
      <c r="NB15" s="47">
        <f t="shared" si="81"/>
        <v>0</v>
      </c>
      <c r="NC15" s="47">
        <f t="shared" si="81"/>
        <v>0</v>
      </c>
      <c r="ND15" s="47">
        <f t="shared" si="81"/>
        <v>0</v>
      </c>
      <c r="NE15" s="47">
        <f t="shared" si="81"/>
        <v>0</v>
      </c>
      <c r="NF15" s="47">
        <f t="shared" si="81"/>
        <v>0</v>
      </c>
    </row>
    <row r="16" spans="1:370" ht="15.75" thickBot="1">
      <c r="A16" s="53" t="s">
        <v>198</v>
      </c>
      <c r="B16" s="53">
        <f>Radar!F27</f>
        <v>0</v>
      </c>
      <c r="C16" s="53">
        <f t="shared" si="6"/>
        <v>0</v>
      </c>
      <c r="D16" s="45">
        <v>1</v>
      </c>
      <c r="E16" s="45">
        <v>0.5</v>
      </c>
      <c r="F16" s="58">
        <f t="shared" si="44"/>
        <v>5.2631578947368418E-2</v>
      </c>
      <c r="G16" s="59">
        <f t="shared" si="7"/>
        <v>265.26315789473676</v>
      </c>
      <c r="H16" s="59">
        <f>360*SUM($F$2:F16)</f>
        <v>284.21052631578942</v>
      </c>
      <c r="I16" s="53" t="s">
        <v>198</v>
      </c>
      <c r="J16" s="47">
        <f t="shared" si="0"/>
        <v>0</v>
      </c>
      <c r="K16" s="47">
        <f t="shared" si="46"/>
        <v>0</v>
      </c>
      <c r="L16" s="47">
        <f t="shared" si="46"/>
        <v>0</v>
      </c>
      <c r="M16" s="47">
        <f t="shared" si="46"/>
        <v>0</v>
      </c>
      <c r="N16" s="47">
        <f t="shared" si="46"/>
        <v>0</v>
      </c>
      <c r="O16" s="47">
        <f t="shared" si="46"/>
        <v>0</v>
      </c>
      <c r="P16" s="47">
        <f t="shared" si="46"/>
        <v>0</v>
      </c>
      <c r="Q16" s="47">
        <f t="shared" si="45"/>
        <v>0</v>
      </c>
      <c r="R16" s="47">
        <f t="shared" si="47"/>
        <v>0</v>
      </c>
      <c r="S16" s="47">
        <f t="shared" si="47"/>
        <v>0</v>
      </c>
      <c r="T16" s="47">
        <f t="shared" si="47"/>
        <v>0</v>
      </c>
      <c r="U16" s="47">
        <f t="shared" si="47"/>
        <v>0</v>
      </c>
      <c r="V16" s="47">
        <f t="shared" si="47"/>
        <v>0</v>
      </c>
      <c r="W16" s="47">
        <f t="shared" si="47"/>
        <v>0</v>
      </c>
      <c r="X16" s="47">
        <f t="shared" si="47"/>
        <v>0</v>
      </c>
      <c r="Y16" s="47">
        <f t="shared" si="47"/>
        <v>0</v>
      </c>
      <c r="Z16" s="47">
        <f t="shared" si="47"/>
        <v>0</v>
      </c>
      <c r="AA16" s="47">
        <f t="shared" si="47"/>
        <v>0</v>
      </c>
      <c r="AB16" s="47">
        <f t="shared" si="48"/>
        <v>0</v>
      </c>
      <c r="AC16" s="47">
        <f t="shared" si="48"/>
        <v>0</v>
      </c>
      <c r="AD16" s="47">
        <f t="shared" si="48"/>
        <v>0</v>
      </c>
      <c r="AE16" s="47">
        <f t="shared" si="48"/>
        <v>0</v>
      </c>
      <c r="AF16" s="47">
        <f t="shared" si="48"/>
        <v>0</v>
      </c>
      <c r="AG16" s="47">
        <f t="shared" si="48"/>
        <v>0</v>
      </c>
      <c r="AH16" s="47">
        <f t="shared" si="48"/>
        <v>0</v>
      </c>
      <c r="AI16" s="47">
        <f t="shared" si="48"/>
        <v>0</v>
      </c>
      <c r="AJ16" s="47">
        <f t="shared" si="48"/>
        <v>0</v>
      </c>
      <c r="AK16" s="47">
        <f t="shared" si="48"/>
        <v>0</v>
      </c>
      <c r="AL16" s="47">
        <f t="shared" si="49"/>
        <v>0</v>
      </c>
      <c r="AM16" s="47">
        <f t="shared" si="49"/>
        <v>0</v>
      </c>
      <c r="AN16" s="47">
        <f t="shared" si="49"/>
        <v>0</v>
      </c>
      <c r="AO16" s="47">
        <f t="shared" si="49"/>
        <v>0</v>
      </c>
      <c r="AP16" s="47">
        <f t="shared" si="49"/>
        <v>0</v>
      </c>
      <c r="AQ16" s="47">
        <f t="shared" si="49"/>
        <v>0</v>
      </c>
      <c r="AR16" s="47">
        <f t="shared" si="49"/>
        <v>0</v>
      </c>
      <c r="AS16" s="47">
        <f t="shared" si="49"/>
        <v>0</v>
      </c>
      <c r="AT16" s="47">
        <f t="shared" si="49"/>
        <v>0</v>
      </c>
      <c r="AU16" s="47">
        <f t="shared" si="49"/>
        <v>0</v>
      </c>
      <c r="AV16" s="47">
        <f t="shared" si="50"/>
        <v>0</v>
      </c>
      <c r="AW16" s="47">
        <f t="shared" si="50"/>
        <v>0</v>
      </c>
      <c r="AX16" s="47">
        <f t="shared" si="50"/>
        <v>0</v>
      </c>
      <c r="AY16" s="47">
        <f t="shared" si="50"/>
        <v>0</v>
      </c>
      <c r="AZ16" s="47">
        <f t="shared" si="50"/>
        <v>0</v>
      </c>
      <c r="BA16" s="47">
        <f t="shared" si="50"/>
        <v>0</v>
      </c>
      <c r="BB16" s="47">
        <f t="shared" si="50"/>
        <v>0</v>
      </c>
      <c r="BC16" s="47">
        <f t="shared" si="50"/>
        <v>0</v>
      </c>
      <c r="BD16" s="47">
        <f t="shared" si="50"/>
        <v>0</v>
      </c>
      <c r="BE16" s="47">
        <f t="shared" si="50"/>
        <v>0</v>
      </c>
      <c r="BF16" s="47">
        <f t="shared" si="51"/>
        <v>0</v>
      </c>
      <c r="BG16" s="47">
        <f t="shared" si="51"/>
        <v>0</v>
      </c>
      <c r="BH16" s="47">
        <f t="shared" si="51"/>
        <v>0</v>
      </c>
      <c r="BI16" s="47">
        <f t="shared" si="51"/>
        <v>0</v>
      </c>
      <c r="BJ16" s="47">
        <f t="shared" si="51"/>
        <v>0</v>
      </c>
      <c r="BK16" s="47">
        <f t="shared" si="51"/>
        <v>0</v>
      </c>
      <c r="BL16" s="47">
        <f t="shared" si="51"/>
        <v>0</v>
      </c>
      <c r="BM16" s="47">
        <f t="shared" si="51"/>
        <v>0</v>
      </c>
      <c r="BN16" s="47">
        <f t="shared" si="51"/>
        <v>0</v>
      </c>
      <c r="BO16" s="47">
        <f t="shared" si="51"/>
        <v>0</v>
      </c>
      <c r="BP16" s="47">
        <f t="shared" si="52"/>
        <v>0</v>
      </c>
      <c r="BQ16" s="47">
        <f t="shared" si="52"/>
        <v>0</v>
      </c>
      <c r="BR16" s="47">
        <f t="shared" si="52"/>
        <v>0</v>
      </c>
      <c r="BS16" s="47">
        <f t="shared" si="52"/>
        <v>0</v>
      </c>
      <c r="BT16" s="47">
        <f t="shared" si="52"/>
        <v>0</v>
      </c>
      <c r="BU16" s="47">
        <f t="shared" si="52"/>
        <v>0</v>
      </c>
      <c r="BV16" s="47">
        <f t="shared" si="52"/>
        <v>0</v>
      </c>
      <c r="BW16" s="47">
        <f t="shared" si="52"/>
        <v>0</v>
      </c>
      <c r="BX16" s="47">
        <f t="shared" si="52"/>
        <v>0</v>
      </c>
      <c r="BY16" s="47">
        <f t="shared" si="52"/>
        <v>0</v>
      </c>
      <c r="BZ16" s="47">
        <f t="shared" si="53"/>
        <v>0</v>
      </c>
      <c r="CA16" s="47">
        <f t="shared" si="53"/>
        <v>0</v>
      </c>
      <c r="CB16" s="47">
        <f t="shared" si="53"/>
        <v>0</v>
      </c>
      <c r="CC16" s="47">
        <f t="shared" si="53"/>
        <v>0</v>
      </c>
      <c r="CD16" s="47">
        <f t="shared" si="53"/>
        <v>0</v>
      </c>
      <c r="CE16" s="47">
        <f t="shared" si="53"/>
        <v>0</v>
      </c>
      <c r="CF16" s="47">
        <f t="shared" si="53"/>
        <v>0</v>
      </c>
      <c r="CG16" s="47">
        <f t="shared" si="53"/>
        <v>0</v>
      </c>
      <c r="CH16" s="47">
        <f t="shared" si="53"/>
        <v>0</v>
      </c>
      <c r="CI16" s="47">
        <f t="shared" si="53"/>
        <v>0</v>
      </c>
      <c r="CJ16" s="47">
        <f t="shared" si="54"/>
        <v>0</v>
      </c>
      <c r="CK16" s="47">
        <f t="shared" si="54"/>
        <v>0</v>
      </c>
      <c r="CL16" s="47">
        <f t="shared" si="54"/>
        <v>0</v>
      </c>
      <c r="CM16" s="47">
        <f t="shared" si="54"/>
        <v>0</v>
      </c>
      <c r="CN16" s="47">
        <f t="shared" si="54"/>
        <v>0</v>
      </c>
      <c r="CO16" s="47">
        <f t="shared" si="54"/>
        <v>0</v>
      </c>
      <c r="CP16" s="47">
        <f t="shared" si="54"/>
        <v>0</v>
      </c>
      <c r="CQ16" s="47">
        <f t="shared" si="54"/>
        <v>0</v>
      </c>
      <c r="CR16" s="47">
        <f t="shared" si="54"/>
        <v>0</v>
      </c>
      <c r="CS16" s="47">
        <f t="shared" si="54"/>
        <v>0</v>
      </c>
      <c r="CT16" s="47">
        <f t="shared" si="55"/>
        <v>0</v>
      </c>
      <c r="CU16" s="47">
        <f t="shared" si="55"/>
        <v>0</v>
      </c>
      <c r="CV16" s="47">
        <f t="shared" si="55"/>
        <v>0</v>
      </c>
      <c r="CW16" s="47">
        <f t="shared" si="55"/>
        <v>0</v>
      </c>
      <c r="CX16" s="47">
        <f t="shared" si="55"/>
        <v>0</v>
      </c>
      <c r="CY16" s="47">
        <f t="shared" si="55"/>
        <v>0</v>
      </c>
      <c r="CZ16" s="47">
        <f t="shared" si="55"/>
        <v>0</v>
      </c>
      <c r="DA16" s="47">
        <f t="shared" si="55"/>
        <v>0</v>
      </c>
      <c r="DB16" s="47">
        <f t="shared" si="55"/>
        <v>0</v>
      </c>
      <c r="DC16" s="47">
        <f t="shared" si="55"/>
        <v>0</v>
      </c>
      <c r="DD16" s="47">
        <f t="shared" si="56"/>
        <v>0</v>
      </c>
      <c r="DE16" s="47">
        <f t="shared" si="56"/>
        <v>0</v>
      </c>
      <c r="DF16" s="47">
        <f t="shared" si="56"/>
        <v>0</v>
      </c>
      <c r="DG16" s="47">
        <f t="shared" si="56"/>
        <v>0</v>
      </c>
      <c r="DH16" s="47">
        <f t="shared" si="56"/>
        <v>0</v>
      </c>
      <c r="DI16" s="47">
        <f t="shared" si="56"/>
        <v>0</v>
      </c>
      <c r="DJ16" s="47">
        <f t="shared" si="56"/>
        <v>0</v>
      </c>
      <c r="DK16" s="47">
        <f t="shared" si="56"/>
        <v>0</v>
      </c>
      <c r="DL16" s="47">
        <f t="shared" si="56"/>
        <v>0</v>
      </c>
      <c r="DM16" s="47">
        <f t="shared" si="56"/>
        <v>0</v>
      </c>
      <c r="DN16" s="47">
        <f t="shared" si="57"/>
        <v>0</v>
      </c>
      <c r="DO16" s="47">
        <f t="shared" si="57"/>
        <v>0</v>
      </c>
      <c r="DP16" s="47">
        <f t="shared" si="57"/>
        <v>0</v>
      </c>
      <c r="DQ16" s="47">
        <f t="shared" si="57"/>
        <v>0</v>
      </c>
      <c r="DR16" s="47">
        <f t="shared" si="57"/>
        <v>0</v>
      </c>
      <c r="DS16" s="47">
        <f t="shared" si="57"/>
        <v>0</v>
      </c>
      <c r="DT16" s="47">
        <f t="shared" si="57"/>
        <v>0</v>
      </c>
      <c r="DU16" s="47">
        <f t="shared" si="57"/>
        <v>0</v>
      </c>
      <c r="DV16" s="47">
        <f t="shared" si="57"/>
        <v>0</v>
      </c>
      <c r="DW16" s="47">
        <f t="shared" si="57"/>
        <v>0</v>
      </c>
      <c r="DX16" s="47">
        <f t="shared" si="58"/>
        <v>0</v>
      </c>
      <c r="DY16" s="47">
        <f t="shared" si="58"/>
        <v>0</v>
      </c>
      <c r="DZ16" s="47">
        <f t="shared" si="58"/>
        <v>0</v>
      </c>
      <c r="EA16" s="47">
        <f t="shared" si="58"/>
        <v>0</v>
      </c>
      <c r="EB16" s="47">
        <f t="shared" si="58"/>
        <v>0</v>
      </c>
      <c r="EC16" s="47">
        <f t="shared" si="58"/>
        <v>0</v>
      </c>
      <c r="ED16" s="47">
        <f t="shared" si="58"/>
        <v>0</v>
      </c>
      <c r="EE16" s="47">
        <f t="shared" si="58"/>
        <v>0</v>
      </c>
      <c r="EF16" s="47">
        <f t="shared" si="58"/>
        <v>0</v>
      </c>
      <c r="EG16" s="47">
        <f t="shared" si="58"/>
        <v>0</v>
      </c>
      <c r="EH16" s="47">
        <f t="shared" si="59"/>
        <v>0</v>
      </c>
      <c r="EI16" s="47">
        <f t="shared" si="59"/>
        <v>0</v>
      </c>
      <c r="EJ16" s="47">
        <f t="shared" si="59"/>
        <v>0</v>
      </c>
      <c r="EK16" s="47">
        <f t="shared" si="59"/>
        <v>0</v>
      </c>
      <c r="EL16" s="47">
        <f t="shared" si="59"/>
        <v>0</v>
      </c>
      <c r="EM16" s="47">
        <f t="shared" si="59"/>
        <v>0</v>
      </c>
      <c r="EN16" s="47">
        <f t="shared" si="59"/>
        <v>0</v>
      </c>
      <c r="EO16" s="47">
        <f t="shared" si="59"/>
        <v>0</v>
      </c>
      <c r="EP16" s="47">
        <f t="shared" si="59"/>
        <v>0</v>
      </c>
      <c r="EQ16" s="47">
        <f t="shared" si="59"/>
        <v>0</v>
      </c>
      <c r="ER16" s="47">
        <f t="shared" si="60"/>
        <v>0</v>
      </c>
      <c r="ES16" s="47">
        <f t="shared" si="60"/>
        <v>0</v>
      </c>
      <c r="ET16" s="47">
        <f t="shared" si="60"/>
        <v>0</v>
      </c>
      <c r="EU16" s="47">
        <f t="shared" si="60"/>
        <v>0</v>
      </c>
      <c r="EV16" s="47">
        <f t="shared" si="60"/>
        <v>0</v>
      </c>
      <c r="EW16" s="47">
        <f t="shared" si="60"/>
        <v>0</v>
      </c>
      <c r="EX16" s="47">
        <f t="shared" si="60"/>
        <v>0</v>
      </c>
      <c r="EY16" s="47">
        <f t="shared" si="60"/>
        <v>0</v>
      </c>
      <c r="EZ16" s="47">
        <f t="shared" si="60"/>
        <v>0</v>
      </c>
      <c r="FA16" s="47">
        <f t="shared" si="60"/>
        <v>0</v>
      </c>
      <c r="FB16" s="47">
        <f t="shared" si="61"/>
        <v>0</v>
      </c>
      <c r="FC16" s="47">
        <f t="shared" si="61"/>
        <v>0</v>
      </c>
      <c r="FD16" s="47">
        <f t="shared" si="61"/>
        <v>0</v>
      </c>
      <c r="FE16" s="47">
        <f t="shared" si="61"/>
        <v>0</v>
      </c>
      <c r="FF16" s="47">
        <f t="shared" si="61"/>
        <v>0</v>
      </c>
      <c r="FG16" s="47">
        <f t="shared" si="61"/>
        <v>0</v>
      </c>
      <c r="FH16" s="47">
        <f t="shared" si="61"/>
        <v>0</v>
      </c>
      <c r="FI16" s="47">
        <f t="shared" si="61"/>
        <v>0</v>
      </c>
      <c r="FJ16" s="47">
        <f t="shared" si="61"/>
        <v>0</v>
      </c>
      <c r="FK16" s="47">
        <f t="shared" si="61"/>
        <v>0</v>
      </c>
      <c r="FL16" s="47">
        <f t="shared" si="62"/>
        <v>0</v>
      </c>
      <c r="FM16" s="47">
        <f t="shared" si="62"/>
        <v>0</v>
      </c>
      <c r="FN16" s="47">
        <f t="shared" si="62"/>
        <v>0</v>
      </c>
      <c r="FO16" s="47">
        <f t="shared" si="62"/>
        <v>0</v>
      </c>
      <c r="FP16" s="47">
        <f t="shared" si="62"/>
        <v>0</v>
      </c>
      <c r="FQ16" s="47">
        <f t="shared" si="62"/>
        <v>0</v>
      </c>
      <c r="FR16" s="47">
        <f t="shared" si="62"/>
        <v>0</v>
      </c>
      <c r="FS16" s="47">
        <f t="shared" si="62"/>
        <v>0</v>
      </c>
      <c r="FT16" s="47">
        <f t="shared" si="62"/>
        <v>0</v>
      </c>
      <c r="FU16" s="47">
        <f t="shared" si="62"/>
        <v>0</v>
      </c>
      <c r="FV16" s="47">
        <f t="shared" si="63"/>
        <v>0</v>
      </c>
      <c r="FW16" s="47">
        <f t="shared" si="63"/>
        <v>0</v>
      </c>
      <c r="FX16" s="47">
        <f t="shared" si="63"/>
        <v>0</v>
      </c>
      <c r="FY16" s="47">
        <f t="shared" si="63"/>
        <v>0</v>
      </c>
      <c r="FZ16" s="47">
        <f t="shared" si="63"/>
        <v>0</v>
      </c>
      <c r="GA16" s="47">
        <f t="shared" si="63"/>
        <v>0</v>
      </c>
      <c r="GB16" s="47">
        <f t="shared" si="63"/>
        <v>0</v>
      </c>
      <c r="GC16" s="47">
        <f t="shared" si="63"/>
        <v>0</v>
      </c>
      <c r="GD16" s="47">
        <f t="shared" si="63"/>
        <v>0</v>
      </c>
      <c r="GE16" s="47">
        <f t="shared" si="63"/>
        <v>0</v>
      </c>
      <c r="GF16" s="47">
        <f t="shared" si="64"/>
        <v>0</v>
      </c>
      <c r="GG16" s="47">
        <f t="shared" si="64"/>
        <v>0</v>
      </c>
      <c r="GH16" s="47">
        <f t="shared" si="64"/>
        <v>0</v>
      </c>
      <c r="GI16" s="47">
        <f t="shared" si="64"/>
        <v>0</v>
      </c>
      <c r="GJ16" s="47">
        <f t="shared" si="64"/>
        <v>0</v>
      </c>
      <c r="GK16" s="47">
        <f t="shared" si="64"/>
        <v>0</v>
      </c>
      <c r="GL16" s="47">
        <f t="shared" si="64"/>
        <v>0</v>
      </c>
      <c r="GM16" s="47">
        <f t="shared" si="64"/>
        <v>0</v>
      </c>
      <c r="GN16" s="47">
        <f t="shared" si="64"/>
        <v>0</v>
      </c>
      <c r="GO16" s="47">
        <f t="shared" si="64"/>
        <v>0</v>
      </c>
      <c r="GP16" s="47">
        <f t="shared" si="65"/>
        <v>0</v>
      </c>
      <c r="GQ16" s="47">
        <f t="shared" si="65"/>
        <v>0</v>
      </c>
      <c r="GR16" s="47">
        <f t="shared" si="65"/>
        <v>0</v>
      </c>
      <c r="GS16" s="47">
        <f t="shared" si="65"/>
        <v>0</v>
      </c>
      <c r="GT16" s="47">
        <f t="shared" si="65"/>
        <v>0</v>
      </c>
      <c r="GU16" s="47">
        <f t="shared" si="65"/>
        <v>0</v>
      </c>
      <c r="GV16" s="47">
        <f t="shared" si="65"/>
        <v>0</v>
      </c>
      <c r="GW16" s="47">
        <f t="shared" si="65"/>
        <v>0</v>
      </c>
      <c r="GX16" s="47">
        <f t="shared" si="65"/>
        <v>0</v>
      </c>
      <c r="GY16" s="47">
        <f t="shared" si="65"/>
        <v>0</v>
      </c>
      <c r="GZ16" s="47">
        <f t="shared" si="66"/>
        <v>0</v>
      </c>
      <c r="HA16" s="47">
        <f t="shared" si="66"/>
        <v>0</v>
      </c>
      <c r="HB16" s="47">
        <f t="shared" si="66"/>
        <v>0</v>
      </c>
      <c r="HC16" s="47">
        <f t="shared" si="66"/>
        <v>0</v>
      </c>
      <c r="HD16" s="47">
        <f t="shared" si="66"/>
        <v>0</v>
      </c>
      <c r="HE16" s="47">
        <f t="shared" si="66"/>
        <v>0</v>
      </c>
      <c r="HF16" s="47">
        <f t="shared" si="66"/>
        <v>0</v>
      </c>
      <c r="HG16" s="47">
        <f t="shared" si="66"/>
        <v>0</v>
      </c>
      <c r="HH16" s="47">
        <f t="shared" si="66"/>
        <v>0</v>
      </c>
      <c r="HI16" s="47">
        <f t="shared" si="66"/>
        <v>0</v>
      </c>
      <c r="HJ16" s="47">
        <f t="shared" si="67"/>
        <v>0</v>
      </c>
      <c r="HK16" s="47">
        <f t="shared" si="67"/>
        <v>0</v>
      </c>
      <c r="HL16" s="47">
        <f t="shared" si="67"/>
        <v>0</v>
      </c>
      <c r="HM16" s="47">
        <f t="shared" si="67"/>
        <v>0</v>
      </c>
      <c r="HN16" s="47">
        <f t="shared" si="67"/>
        <v>0</v>
      </c>
      <c r="HO16" s="47">
        <f t="shared" si="67"/>
        <v>0</v>
      </c>
      <c r="HP16" s="47">
        <f t="shared" si="67"/>
        <v>0</v>
      </c>
      <c r="HQ16" s="47">
        <f t="shared" si="67"/>
        <v>0</v>
      </c>
      <c r="HR16" s="47">
        <f t="shared" si="67"/>
        <v>0</v>
      </c>
      <c r="HS16" s="47">
        <f t="shared" si="67"/>
        <v>0</v>
      </c>
      <c r="HT16" s="47">
        <f t="shared" si="68"/>
        <v>0</v>
      </c>
      <c r="HU16" s="47">
        <f t="shared" si="68"/>
        <v>0</v>
      </c>
      <c r="HV16" s="47">
        <f t="shared" si="68"/>
        <v>0</v>
      </c>
      <c r="HW16" s="47">
        <f t="shared" si="68"/>
        <v>0</v>
      </c>
      <c r="HX16" s="47">
        <f t="shared" si="68"/>
        <v>0</v>
      </c>
      <c r="HY16" s="47">
        <f t="shared" si="68"/>
        <v>0</v>
      </c>
      <c r="HZ16" s="47">
        <f t="shared" si="68"/>
        <v>0</v>
      </c>
      <c r="IA16" s="47">
        <f t="shared" si="68"/>
        <v>0</v>
      </c>
      <c r="IB16" s="47">
        <f t="shared" si="68"/>
        <v>0</v>
      </c>
      <c r="IC16" s="47">
        <f t="shared" si="68"/>
        <v>0</v>
      </c>
      <c r="ID16" s="47">
        <f t="shared" si="69"/>
        <v>0</v>
      </c>
      <c r="IE16" s="47">
        <f t="shared" si="69"/>
        <v>0</v>
      </c>
      <c r="IF16" s="47">
        <f t="shared" si="69"/>
        <v>0</v>
      </c>
      <c r="IG16" s="47">
        <f t="shared" si="69"/>
        <v>0</v>
      </c>
      <c r="IH16" s="47">
        <f t="shared" si="69"/>
        <v>0</v>
      </c>
      <c r="II16" s="47">
        <f t="shared" si="69"/>
        <v>0</v>
      </c>
      <c r="IJ16" s="47">
        <f t="shared" si="69"/>
        <v>0</v>
      </c>
      <c r="IK16" s="47">
        <f t="shared" si="69"/>
        <v>0</v>
      </c>
      <c r="IL16" s="47">
        <f t="shared" si="69"/>
        <v>0</v>
      </c>
      <c r="IM16" s="47">
        <f t="shared" si="69"/>
        <v>0</v>
      </c>
      <c r="IN16" s="47">
        <f t="shared" si="70"/>
        <v>0</v>
      </c>
      <c r="IO16" s="47">
        <f t="shared" si="70"/>
        <v>0</v>
      </c>
      <c r="IP16" s="47">
        <f t="shared" si="70"/>
        <v>0</v>
      </c>
      <c r="IQ16" s="47">
        <f t="shared" si="70"/>
        <v>0</v>
      </c>
      <c r="IR16" s="47">
        <f t="shared" si="70"/>
        <v>0</v>
      </c>
      <c r="IS16" s="47">
        <f t="shared" si="70"/>
        <v>0</v>
      </c>
      <c r="IT16" s="47">
        <f t="shared" si="70"/>
        <v>0</v>
      </c>
      <c r="IU16" s="47">
        <f t="shared" si="70"/>
        <v>0</v>
      </c>
      <c r="IV16" s="47">
        <f t="shared" si="70"/>
        <v>0</v>
      </c>
      <c r="IW16" s="47">
        <f t="shared" si="70"/>
        <v>0</v>
      </c>
      <c r="IX16" s="47">
        <f t="shared" si="71"/>
        <v>0</v>
      </c>
      <c r="IY16" s="47">
        <f t="shared" si="71"/>
        <v>0</v>
      </c>
      <c r="IZ16" s="47">
        <f t="shared" si="71"/>
        <v>0</v>
      </c>
      <c r="JA16" s="47">
        <f t="shared" si="71"/>
        <v>0</v>
      </c>
      <c r="JB16" s="47">
        <f t="shared" si="71"/>
        <v>0</v>
      </c>
      <c r="JC16" s="47">
        <f t="shared" si="71"/>
        <v>0</v>
      </c>
      <c r="JD16" s="47">
        <f t="shared" si="71"/>
        <v>0</v>
      </c>
      <c r="JE16" s="47">
        <f t="shared" si="71"/>
        <v>0</v>
      </c>
      <c r="JF16" s="47">
        <f t="shared" si="71"/>
        <v>0</v>
      </c>
      <c r="JG16" s="47">
        <f t="shared" si="71"/>
        <v>0</v>
      </c>
      <c r="JH16" s="47">
        <f t="shared" si="72"/>
        <v>0</v>
      </c>
      <c r="JI16" s="47">
        <f t="shared" si="72"/>
        <v>0</v>
      </c>
      <c r="JJ16" s="47">
        <f t="shared" si="72"/>
        <v>0</v>
      </c>
      <c r="JK16" s="47">
        <f t="shared" si="72"/>
        <v>0</v>
      </c>
      <c r="JL16" s="47">
        <f t="shared" si="72"/>
        <v>0</v>
      </c>
      <c r="JM16" s="47">
        <f t="shared" si="72"/>
        <v>0</v>
      </c>
      <c r="JN16" s="47">
        <f t="shared" si="72"/>
        <v>0</v>
      </c>
      <c r="JO16" s="47">
        <f t="shared" si="72"/>
        <v>0</v>
      </c>
      <c r="JP16" s="47">
        <f t="shared" si="72"/>
        <v>0</v>
      </c>
      <c r="JQ16" s="47">
        <f t="shared" si="72"/>
        <v>0</v>
      </c>
      <c r="JR16" s="47">
        <f t="shared" si="73"/>
        <v>0</v>
      </c>
      <c r="JS16" s="47">
        <f t="shared" si="73"/>
        <v>0</v>
      </c>
      <c r="JT16" s="47">
        <f t="shared" si="73"/>
        <v>0</v>
      </c>
      <c r="JU16" s="47">
        <f t="shared" si="73"/>
        <v>0</v>
      </c>
      <c r="JV16" s="47">
        <f t="shared" si="73"/>
        <v>0</v>
      </c>
      <c r="JW16" s="47">
        <f t="shared" si="73"/>
        <v>0</v>
      </c>
      <c r="JX16" s="47">
        <f t="shared" si="73"/>
        <v>0</v>
      </c>
      <c r="JY16" s="47">
        <f t="shared" si="73"/>
        <v>0</v>
      </c>
      <c r="JZ16" s="47">
        <f t="shared" si="73"/>
        <v>0</v>
      </c>
      <c r="KA16" s="47">
        <f t="shared" si="73"/>
        <v>0</v>
      </c>
      <c r="KB16" s="47">
        <f t="shared" si="74"/>
        <v>0</v>
      </c>
      <c r="KC16" s="47">
        <f t="shared" si="74"/>
        <v>0</v>
      </c>
      <c r="KD16" s="47">
        <f t="shared" si="74"/>
        <v>0</v>
      </c>
      <c r="KE16" s="47">
        <f t="shared" si="74"/>
        <v>0</v>
      </c>
      <c r="KF16" s="47">
        <f t="shared" si="74"/>
        <v>0</v>
      </c>
      <c r="KG16" s="47">
        <f t="shared" si="74"/>
        <v>0</v>
      </c>
      <c r="KH16" s="47">
        <f t="shared" si="74"/>
        <v>0</v>
      </c>
      <c r="KI16" s="47">
        <f t="shared" si="74"/>
        <v>0</v>
      </c>
      <c r="KJ16" s="47">
        <f t="shared" si="74"/>
        <v>0</v>
      </c>
      <c r="KK16" s="47">
        <f t="shared" si="74"/>
        <v>0</v>
      </c>
      <c r="KL16" s="47">
        <f t="shared" si="75"/>
        <v>0</v>
      </c>
      <c r="KM16" s="47">
        <f t="shared" si="75"/>
        <v>0</v>
      </c>
      <c r="KN16" s="47">
        <f t="shared" si="75"/>
        <v>0</v>
      </c>
      <c r="KO16" s="47">
        <f t="shared" si="75"/>
        <v>0</v>
      </c>
      <c r="KP16" s="47">
        <f t="shared" si="75"/>
        <v>0</v>
      </c>
      <c r="KQ16" s="47">
        <f t="shared" si="75"/>
        <v>0</v>
      </c>
      <c r="KR16" s="47">
        <f t="shared" si="75"/>
        <v>0</v>
      </c>
      <c r="KS16" s="47">
        <f t="shared" si="75"/>
        <v>0</v>
      </c>
      <c r="KT16" s="47">
        <f t="shared" si="75"/>
        <v>0</v>
      </c>
      <c r="KU16" s="47">
        <f t="shared" si="75"/>
        <v>0</v>
      </c>
      <c r="KV16" s="47">
        <f t="shared" si="76"/>
        <v>0</v>
      </c>
      <c r="KW16" s="47">
        <f t="shared" si="76"/>
        <v>0</v>
      </c>
      <c r="KX16" s="47">
        <f t="shared" si="76"/>
        <v>0</v>
      </c>
      <c r="KY16" s="47">
        <f t="shared" si="76"/>
        <v>0</v>
      </c>
      <c r="KZ16" s="47">
        <f t="shared" si="76"/>
        <v>0</v>
      </c>
      <c r="LA16" s="47">
        <f t="shared" si="76"/>
        <v>0</v>
      </c>
      <c r="LB16" s="47">
        <f t="shared" si="76"/>
        <v>0</v>
      </c>
      <c r="LC16" s="47">
        <f t="shared" si="76"/>
        <v>0</v>
      </c>
      <c r="LD16" s="47">
        <f t="shared" si="76"/>
        <v>0</v>
      </c>
      <c r="LE16" s="47">
        <f t="shared" si="76"/>
        <v>0</v>
      </c>
      <c r="LF16" s="47">
        <f t="shared" si="77"/>
        <v>0</v>
      </c>
      <c r="LG16" s="47">
        <f t="shared" si="77"/>
        <v>0</v>
      </c>
      <c r="LH16" s="47">
        <f t="shared" si="77"/>
        <v>0</v>
      </c>
      <c r="LI16" s="47">
        <f t="shared" si="77"/>
        <v>0</v>
      </c>
      <c r="LJ16" s="47">
        <f t="shared" si="77"/>
        <v>0</v>
      </c>
      <c r="LK16" s="47">
        <f t="shared" si="77"/>
        <v>0</v>
      </c>
      <c r="LL16" s="47">
        <f t="shared" si="77"/>
        <v>0</v>
      </c>
      <c r="LM16" s="47">
        <f t="shared" si="77"/>
        <v>0</v>
      </c>
      <c r="LN16" s="47">
        <f t="shared" si="77"/>
        <v>0</v>
      </c>
      <c r="LO16" s="47">
        <f t="shared" si="77"/>
        <v>0</v>
      </c>
      <c r="LP16" s="47">
        <f t="shared" si="78"/>
        <v>0</v>
      </c>
      <c r="LQ16" s="47">
        <f t="shared" si="78"/>
        <v>0</v>
      </c>
      <c r="LR16" s="47">
        <f t="shared" si="78"/>
        <v>0</v>
      </c>
      <c r="LS16" s="47">
        <f t="shared" si="78"/>
        <v>0</v>
      </c>
      <c r="LT16" s="47">
        <f t="shared" si="78"/>
        <v>0</v>
      </c>
      <c r="LU16" s="47">
        <f t="shared" si="78"/>
        <v>0</v>
      </c>
      <c r="LV16" s="47">
        <f t="shared" si="78"/>
        <v>0</v>
      </c>
      <c r="LW16" s="47">
        <f t="shared" si="78"/>
        <v>0</v>
      </c>
      <c r="LX16" s="47">
        <f t="shared" si="78"/>
        <v>0</v>
      </c>
      <c r="LY16" s="47">
        <f t="shared" si="78"/>
        <v>0</v>
      </c>
      <c r="LZ16" s="47">
        <f t="shared" si="79"/>
        <v>0</v>
      </c>
      <c r="MA16" s="47">
        <f t="shared" si="79"/>
        <v>0</v>
      </c>
      <c r="MB16" s="47">
        <f t="shared" si="79"/>
        <v>0</v>
      </c>
      <c r="MC16" s="47">
        <f t="shared" si="79"/>
        <v>0</v>
      </c>
      <c r="MD16" s="47">
        <f t="shared" si="79"/>
        <v>0</v>
      </c>
      <c r="ME16" s="47">
        <f t="shared" si="79"/>
        <v>0</v>
      </c>
      <c r="MF16" s="47">
        <f t="shared" si="79"/>
        <v>0</v>
      </c>
      <c r="MG16" s="47">
        <f t="shared" si="79"/>
        <v>0</v>
      </c>
      <c r="MH16" s="47">
        <f t="shared" si="79"/>
        <v>0</v>
      </c>
      <c r="MI16" s="47">
        <f t="shared" si="79"/>
        <v>0</v>
      </c>
      <c r="MJ16" s="47">
        <f t="shared" si="80"/>
        <v>0</v>
      </c>
      <c r="MK16" s="47">
        <f t="shared" si="80"/>
        <v>0</v>
      </c>
      <c r="ML16" s="47">
        <f t="shared" si="80"/>
        <v>0</v>
      </c>
      <c r="MM16" s="47">
        <f t="shared" si="80"/>
        <v>0</v>
      </c>
      <c r="MN16" s="47">
        <f t="shared" si="80"/>
        <v>0</v>
      </c>
      <c r="MO16" s="47">
        <f t="shared" si="80"/>
        <v>0</v>
      </c>
      <c r="MP16" s="47">
        <f t="shared" si="80"/>
        <v>0</v>
      </c>
      <c r="MQ16" s="47">
        <f t="shared" si="80"/>
        <v>0</v>
      </c>
      <c r="MR16" s="47">
        <f t="shared" si="80"/>
        <v>0</v>
      </c>
      <c r="MS16" s="47">
        <f t="shared" si="80"/>
        <v>0</v>
      </c>
      <c r="MT16" s="47">
        <f t="shared" si="81"/>
        <v>0</v>
      </c>
      <c r="MU16" s="47">
        <f t="shared" si="81"/>
        <v>0</v>
      </c>
      <c r="MV16" s="47">
        <f t="shared" si="81"/>
        <v>0</v>
      </c>
      <c r="MW16" s="47">
        <f t="shared" si="81"/>
        <v>0</v>
      </c>
      <c r="MX16" s="47">
        <f t="shared" si="81"/>
        <v>0</v>
      </c>
      <c r="MY16" s="47">
        <f t="shared" si="81"/>
        <v>0</v>
      </c>
      <c r="MZ16" s="47">
        <f t="shared" si="81"/>
        <v>0</v>
      </c>
      <c r="NA16" s="47">
        <f t="shared" si="81"/>
        <v>0</v>
      </c>
      <c r="NB16" s="47">
        <f t="shared" si="81"/>
        <v>0</v>
      </c>
      <c r="NC16" s="47">
        <f t="shared" si="81"/>
        <v>0</v>
      </c>
      <c r="ND16" s="47">
        <f t="shared" si="81"/>
        <v>0</v>
      </c>
      <c r="NE16" s="47">
        <f t="shared" si="81"/>
        <v>0</v>
      </c>
      <c r="NF16" s="47">
        <f t="shared" si="81"/>
        <v>0</v>
      </c>
    </row>
    <row r="17" spans="1:370" ht="15.75" thickBot="1">
      <c r="A17" s="54" t="s">
        <v>200</v>
      </c>
      <c r="B17" s="54">
        <f>Radar!F28</f>
        <v>0</v>
      </c>
      <c r="C17" s="54">
        <f t="shared" si="6"/>
        <v>0</v>
      </c>
      <c r="D17" s="45">
        <v>1</v>
      </c>
      <c r="E17" s="45">
        <v>0.5</v>
      </c>
      <c r="F17" s="58">
        <f t="shared" si="44"/>
        <v>5.2631578947368418E-2</v>
      </c>
      <c r="G17" s="59">
        <f t="shared" si="7"/>
        <v>284.21052631578942</v>
      </c>
      <c r="H17" s="59">
        <f>360*SUM($F$2:F17)</f>
        <v>303.15789473684202</v>
      </c>
      <c r="I17" s="54" t="s">
        <v>200</v>
      </c>
      <c r="J17" s="47">
        <f t="shared" si="0"/>
        <v>0</v>
      </c>
      <c r="K17" s="47">
        <f t="shared" si="46"/>
        <v>0</v>
      </c>
      <c r="L17" s="47">
        <f t="shared" si="46"/>
        <v>0</v>
      </c>
      <c r="M17" s="47">
        <f t="shared" si="46"/>
        <v>0</v>
      </c>
      <c r="N17" s="47">
        <f t="shared" si="46"/>
        <v>0</v>
      </c>
      <c r="O17" s="47">
        <f t="shared" si="46"/>
        <v>0</v>
      </c>
      <c r="P17" s="47">
        <f t="shared" si="46"/>
        <v>0</v>
      </c>
      <c r="Q17" s="47">
        <f t="shared" si="45"/>
        <v>0</v>
      </c>
      <c r="R17" s="47">
        <f t="shared" si="47"/>
        <v>0</v>
      </c>
      <c r="S17" s="47">
        <f t="shared" si="47"/>
        <v>0</v>
      </c>
      <c r="T17" s="47">
        <f t="shared" si="47"/>
        <v>0</v>
      </c>
      <c r="U17" s="47">
        <f t="shared" si="47"/>
        <v>0</v>
      </c>
      <c r="V17" s="47">
        <f t="shared" si="47"/>
        <v>0</v>
      </c>
      <c r="W17" s="47">
        <f t="shared" si="47"/>
        <v>0</v>
      </c>
      <c r="X17" s="47">
        <f t="shared" si="47"/>
        <v>0</v>
      </c>
      <c r="Y17" s="47">
        <f t="shared" si="47"/>
        <v>0</v>
      </c>
      <c r="Z17" s="47">
        <f t="shared" si="47"/>
        <v>0</v>
      </c>
      <c r="AA17" s="47">
        <f t="shared" si="47"/>
        <v>0</v>
      </c>
      <c r="AB17" s="47">
        <f t="shared" si="48"/>
        <v>0</v>
      </c>
      <c r="AC17" s="47">
        <f t="shared" si="48"/>
        <v>0</v>
      </c>
      <c r="AD17" s="47">
        <f t="shared" si="48"/>
        <v>0</v>
      </c>
      <c r="AE17" s="47">
        <f t="shared" si="48"/>
        <v>0</v>
      </c>
      <c r="AF17" s="47">
        <f t="shared" si="48"/>
        <v>0</v>
      </c>
      <c r="AG17" s="47">
        <f t="shared" si="48"/>
        <v>0</v>
      </c>
      <c r="AH17" s="47">
        <f t="shared" si="48"/>
        <v>0</v>
      </c>
      <c r="AI17" s="47">
        <f t="shared" si="48"/>
        <v>0</v>
      </c>
      <c r="AJ17" s="47">
        <f t="shared" si="48"/>
        <v>0</v>
      </c>
      <c r="AK17" s="47">
        <f t="shared" si="48"/>
        <v>0</v>
      </c>
      <c r="AL17" s="47">
        <f t="shared" si="49"/>
        <v>0</v>
      </c>
      <c r="AM17" s="47">
        <f t="shared" si="49"/>
        <v>0</v>
      </c>
      <c r="AN17" s="47">
        <f t="shared" si="49"/>
        <v>0</v>
      </c>
      <c r="AO17" s="47">
        <f t="shared" si="49"/>
        <v>0</v>
      </c>
      <c r="AP17" s="47">
        <f t="shared" si="49"/>
        <v>0</v>
      </c>
      <c r="AQ17" s="47">
        <f t="shared" si="49"/>
        <v>0</v>
      </c>
      <c r="AR17" s="47">
        <f t="shared" si="49"/>
        <v>0</v>
      </c>
      <c r="AS17" s="47">
        <f t="shared" si="49"/>
        <v>0</v>
      </c>
      <c r="AT17" s="47">
        <f t="shared" si="49"/>
        <v>0</v>
      </c>
      <c r="AU17" s="47">
        <f t="shared" si="49"/>
        <v>0</v>
      </c>
      <c r="AV17" s="47">
        <f t="shared" si="50"/>
        <v>0</v>
      </c>
      <c r="AW17" s="47">
        <f t="shared" si="50"/>
        <v>0</v>
      </c>
      <c r="AX17" s="47">
        <f t="shared" si="50"/>
        <v>0</v>
      </c>
      <c r="AY17" s="47">
        <f t="shared" si="50"/>
        <v>0</v>
      </c>
      <c r="AZ17" s="47">
        <f t="shared" si="50"/>
        <v>0</v>
      </c>
      <c r="BA17" s="47">
        <f t="shared" si="50"/>
        <v>0</v>
      </c>
      <c r="BB17" s="47">
        <f t="shared" si="50"/>
        <v>0</v>
      </c>
      <c r="BC17" s="47">
        <f t="shared" si="50"/>
        <v>0</v>
      </c>
      <c r="BD17" s="47">
        <f t="shared" si="50"/>
        <v>0</v>
      </c>
      <c r="BE17" s="47">
        <f t="shared" si="50"/>
        <v>0</v>
      </c>
      <c r="BF17" s="47">
        <f t="shared" si="51"/>
        <v>0</v>
      </c>
      <c r="BG17" s="47">
        <f t="shared" si="51"/>
        <v>0</v>
      </c>
      <c r="BH17" s="47">
        <f t="shared" si="51"/>
        <v>0</v>
      </c>
      <c r="BI17" s="47">
        <f t="shared" si="51"/>
        <v>0</v>
      </c>
      <c r="BJ17" s="47">
        <f t="shared" si="51"/>
        <v>0</v>
      </c>
      <c r="BK17" s="47">
        <f t="shared" si="51"/>
        <v>0</v>
      </c>
      <c r="BL17" s="47">
        <f t="shared" si="51"/>
        <v>0</v>
      </c>
      <c r="BM17" s="47">
        <f t="shared" si="51"/>
        <v>0</v>
      </c>
      <c r="BN17" s="47">
        <f t="shared" si="51"/>
        <v>0</v>
      </c>
      <c r="BO17" s="47">
        <f t="shared" si="51"/>
        <v>0</v>
      </c>
      <c r="BP17" s="47">
        <f t="shared" si="52"/>
        <v>0</v>
      </c>
      <c r="BQ17" s="47">
        <f t="shared" si="52"/>
        <v>0</v>
      </c>
      <c r="BR17" s="47">
        <f t="shared" si="52"/>
        <v>0</v>
      </c>
      <c r="BS17" s="47">
        <f t="shared" si="52"/>
        <v>0</v>
      </c>
      <c r="BT17" s="47">
        <f t="shared" si="52"/>
        <v>0</v>
      </c>
      <c r="BU17" s="47">
        <f t="shared" si="52"/>
        <v>0</v>
      </c>
      <c r="BV17" s="47">
        <f t="shared" si="52"/>
        <v>0</v>
      </c>
      <c r="BW17" s="47">
        <f t="shared" si="52"/>
        <v>0</v>
      </c>
      <c r="BX17" s="47">
        <f t="shared" si="52"/>
        <v>0</v>
      </c>
      <c r="BY17" s="47">
        <f t="shared" si="52"/>
        <v>0</v>
      </c>
      <c r="BZ17" s="47">
        <f t="shared" si="53"/>
        <v>0</v>
      </c>
      <c r="CA17" s="47">
        <f t="shared" si="53"/>
        <v>0</v>
      </c>
      <c r="CB17" s="47">
        <f t="shared" si="53"/>
        <v>0</v>
      </c>
      <c r="CC17" s="47">
        <f t="shared" si="53"/>
        <v>0</v>
      </c>
      <c r="CD17" s="47">
        <f t="shared" si="53"/>
        <v>0</v>
      </c>
      <c r="CE17" s="47">
        <f t="shared" si="53"/>
        <v>0</v>
      </c>
      <c r="CF17" s="47">
        <f t="shared" si="53"/>
        <v>0</v>
      </c>
      <c r="CG17" s="47">
        <f t="shared" si="53"/>
        <v>0</v>
      </c>
      <c r="CH17" s="47">
        <f t="shared" si="53"/>
        <v>0</v>
      </c>
      <c r="CI17" s="47">
        <f t="shared" si="53"/>
        <v>0</v>
      </c>
      <c r="CJ17" s="47">
        <f t="shared" si="54"/>
        <v>0</v>
      </c>
      <c r="CK17" s="47">
        <f t="shared" si="54"/>
        <v>0</v>
      </c>
      <c r="CL17" s="47">
        <f t="shared" si="54"/>
        <v>0</v>
      </c>
      <c r="CM17" s="47">
        <f t="shared" si="54"/>
        <v>0</v>
      </c>
      <c r="CN17" s="47">
        <f t="shared" si="54"/>
        <v>0</v>
      </c>
      <c r="CO17" s="47">
        <f t="shared" si="54"/>
        <v>0</v>
      </c>
      <c r="CP17" s="47">
        <f t="shared" si="54"/>
        <v>0</v>
      </c>
      <c r="CQ17" s="47">
        <f t="shared" si="54"/>
        <v>0</v>
      </c>
      <c r="CR17" s="47">
        <f t="shared" si="54"/>
        <v>0</v>
      </c>
      <c r="CS17" s="47">
        <f t="shared" si="54"/>
        <v>0</v>
      </c>
      <c r="CT17" s="47">
        <f t="shared" si="55"/>
        <v>0</v>
      </c>
      <c r="CU17" s="47">
        <f t="shared" si="55"/>
        <v>0</v>
      </c>
      <c r="CV17" s="47">
        <f t="shared" si="55"/>
        <v>0</v>
      </c>
      <c r="CW17" s="47">
        <f t="shared" si="55"/>
        <v>0</v>
      </c>
      <c r="CX17" s="47">
        <f t="shared" si="55"/>
        <v>0</v>
      </c>
      <c r="CY17" s="47">
        <f t="shared" si="55"/>
        <v>0</v>
      </c>
      <c r="CZ17" s="47">
        <f t="shared" si="55"/>
        <v>0</v>
      </c>
      <c r="DA17" s="47">
        <f t="shared" si="55"/>
        <v>0</v>
      </c>
      <c r="DB17" s="47">
        <f t="shared" si="55"/>
        <v>0</v>
      </c>
      <c r="DC17" s="47">
        <f t="shared" si="55"/>
        <v>0</v>
      </c>
      <c r="DD17" s="47">
        <f t="shared" si="56"/>
        <v>0</v>
      </c>
      <c r="DE17" s="47">
        <f t="shared" si="56"/>
        <v>0</v>
      </c>
      <c r="DF17" s="47">
        <f t="shared" si="56"/>
        <v>0</v>
      </c>
      <c r="DG17" s="47">
        <f t="shared" si="56"/>
        <v>0</v>
      </c>
      <c r="DH17" s="47">
        <f t="shared" si="56"/>
        <v>0</v>
      </c>
      <c r="DI17" s="47">
        <f t="shared" si="56"/>
        <v>0</v>
      </c>
      <c r="DJ17" s="47">
        <f t="shared" si="56"/>
        <v>0</v>
      </c>
      <c r="DK17" s="47">
        <f t="shared" si="56"/>
        <v>0</v>
      </c>
      <c r="DL17" s="47">
        <f t="shared" si="56"/>
        <v>0</v>
      </c>
      <c r="DM17" s="47">
        <f t="shared" si="56"/>
        <v>0</v>
      </c>
      <c r="DN17" s="47">
        <f t="shared" si="57"/>
        <v>0</v>
      </c>
      <c r="DO17" s="47">
        <f t="shared" si="57"/>
        <v>0</v>
      </c>
      <c r="DP17" s="47">
        <f t="shared" si="57"/>
        <v>0</v>
      </c>
      <c r="DQ17" s="47">
        <f t="shared" si="57"/>
        <v>0</v>
      </c>
      <c r="DR17" s="47">
        <f t="shared" si="57"/>
        <v>0</v>
      </c>
      <c r="DS17" s="47">
        <f t="shared" si="57"/>
        <v>0</v>
      </c>
      <c r="DT17" s="47">
        <f t="shared" si="57"/>
        <v>0</v>
      </c>
      <c r="DU17" s="47">
        <f t="shared" si="57"/>
        <v>0</v>
      </c>
      <c r="DV17" s="47">
        <f t="shared" si="57"/>
        <v>0</v>
      </c>
      <c r="DW17" s="47">
        <f t="shared" si="57"/>
        <v>0</v>
      </c>
      <c r="DX17" s="47">
        <f t="shared" si="58"/>
        <v>0</v>
      </c>
      <c r="DY17" s="47">
        <f t="shared" si="58"/>
        <v>0</v>
      </c>
      <c r="DZ17" s="47">
        <f t="shared" si="58"/>
        <v>0</v>
      </c>
      <c r="EA17" s="47">
        <f t="shared" si="58"/>
        <v>0</v>
      </c>
      <c r="EB17" s="47">
        <f t="shared" si="58"/>
        <v>0</v>
      </c>
      <c r="EC17" s="47">
        <f t="shared" si="58"/>
        <v>0</v>
      </c>
      <c r="ED17" s="47">
        <f t="shared" si="58"/>
        <v>0</v>
      </c>
      <c r="EE17" s="47">
        <f t="shared" si="58"/>
        <v>0</v>
      </c>
      <c r="EF17" s="47">
        <f t="shared" si="58"/>
        <v>0</v>
      </c>
      <c r="EG17" s="47">
        <f t="shared" si="58"/>
        <v>0</v>
      </c>
      <c r="EH17" s="47">
        <f t="shared" si="59"/>
        <v>0</v>
      </c>
      <c r="EI17" s="47">
        <f t="shared" si="59"/>
        <v>0</v>
      </c>
      <c r="EJ17" s="47">
        <f t="shared" si="59"/>
        <v>0</v>
      </c>
      <c r="EK17" s="47">
        <f t="shared" si="59"/>
        <v>0</v>
      </c>
      <c r="EL17" s="47">
        <f t="shared" si="59"/>
        <v>0</v>
      </c>
      <c r="EM17" s="47">
        <f t="shared" si="59"/>
        <v>0</v>
      </c>
      <c r="EN17" s="47">
        <f t="shared" si="59"/>
        <v>0</v>
      </c>
      <c r="EO17" s="47">
        <f t="shared" si="59"/>
        <v>0</v>
      </c>
      <c r="EP17" s="47">
        <f t="shared" si="59"/>
        <v>0</v>
      </c>
      <c r="EQ17" s="47">
        <f t="shared" si="59"/>
        <v>0</v>
      </c>
      <c r="ER17" s="47">
        <f t="shared" si="60"/>
        <v>0</v>
      </c>
      <c r="ES17" s="47">
        <f t="shared" si="60"/>
        <v>0</v>
      </c>
      <c r="ET17" s="47">
        <f t="shared" si="60"/>
        <v>0</v>
      </c>
      <c r="EU17" s="47">
        <f t="shared" si="60"/>
        <v>0</v>
      </c>
      <c r="EV17" s="47">
        <f t="shared" si="60"/>
        <v>0</v>
      </c>
      <c r="EW17" s="47">
        <f t="shared" si="60"/>
        <v>0</v>
      </c>
      <c r="EX17" s="47">
        <f t="shared" si="60"/>
        <v>0</v>
      </c>
      <c r="EY17" s="47">
        <f t="shared" si="60"/>
        <v>0</v>
      </c>
      <c r="EZ17" s="47">
        <f t="shared" si="60"/>
        <v>0</v>
      </c>
      <c r="FA17" s="47">
        <f t="shared" si="60"/>
        <v>0</v>
      </c>
      <c r="FB17" s="47">
        <f t="shared" si="61"/>
        <v>0</v>
      </c>
      <c r="FC17" s="47">
        <f t="shared" si="61"/>
        <v>0</v>
      </c>
      <c r="FD17" s="47">
        <f t="shared" si="61"/>
        <v>0</v>
      </c>
      <c r="FE17" s="47">
        <f t="shared" si="61"/>
        <v>0</v>
      </c>
      <c r="FF17" s="47">
        <f t="shared" si="61"/>
        <v>0</v>
      </c>
      <c r="FG17" s="47">
        <f t="shared" si="61"/>
        <v>0</v>
      </c>
      <c r="FH17" s="47">
        <f t="shared" si="61"/>
        <v>0</v>
      </c>
      <c r="FI17" s="47">
        <f t="shared" si="61"/>
        <v>0</v>
      </c>
      <c r="FJ17" s="47">
        <f t="shared" si="61"/>
        <v>0</v>
      </c>
      <c r="FK17" s="47">
        <f t="shared" si="61"/>
        <v>0</v>
      </c>
      <c r="FL17" s="47">
        <f t="shared" si="62"/>
        <v>0</v>
      </c>
      <c r="FM17" s="47">
        <f t="shared" si="62"/>
        <v>0</v>
      </c>
      <c r="FN17" s="47">
        <f t="shared" si="62"/>
        <v>0</v>
      </c>
      <c r="FO17" s="47">
        <f t="shared" si="62"/>
        <v>0</v>
      </c>
      <c r="FP17" s="47">
        <f t="shared" si="62"/>
        <v>0</v>
      </c>
      <c r="FQ17" s="47">
        <f t="shared" si="62"/>
        <v>0</v>
      </c>
      <c r="FR17" s="47">
        <f t="shared" si="62"/>
        <v>0</v>
      </c>
      <c r="FS17" s="47">
        <f t="shared" si="62"/>
        <v>0</v>
      </c>
      <c r="FT17" s="47">
        <f t="shared" si="62"/>
        <v>0</v>
      </c>
      <c r="FU17" s="47">
        <f t="shared" si="62"/>
        <v>0</v>
      </c>
      <c r="FV17" s="47">
        <f t="shared" si="63"/>
        <v>0</v>
      </c>
      <c r="FW17" s="47">
        <f t="shared" si="63"/>
        <v>0</v>
      </c>
      <c r="FX17" s="47">
        <f t="shared" si="63"/>
        <v>0</v>
      </c>
      <c r="FY17" s="47">
        <f t="shared" si="63"/>
        <v>0</v>
      </c>
      <c r="FZ17" s="47">
        <f t="shared" si="63"/>
        <v>0</v>
      </c>
      <c r="GA17" s="47">
        <f t="shared" si="63"/>
        <v>0</v>
      </c>
      <c r="GB17" s="47">
        <f t="shared" si="63"/>
        <v>0</v>
      </c>
      <c r="GC17" s="47">
        <f t="shared" si="63"/>
        <v>0</v>
      </c>
      <c r="GD17" s="47">
        <f t="shared" si="63"/>
        <v>0</v>
      </c>
      <c r="GE17" s="47">
        <f t="shared" si="63"/>
        <v>0</v>
      </c>
      <c r="GF17" s="47">
        <f t="shared" si="64"/>
        <v>0</v>
      </c>
      <c r="GG17" s="47">
        <f t="shared" si="64"/>
        <v>0</v>
      </c>
      <c r="GH17" s="47">
        <f t="shared" si="64"/>
        <v>0</v>
      </c>
      <c r="GI17" s="47">
        <f t="shared" si="64"/>
        <v>0</v>
      </c>
      <c r="GJ17" s="47">
        <f t="shared" si="64"/>
        <v>0</v>
      </c>
      <c r="GK17" s="47">
        <f t="shared" si="64"/>
        <v>0</v>
      </c>
      <c r="GL17" s="47">
        <f t="shared" si="64"/>
        <v>0</v>
      </c>
      <c r="GM17" s="47">
        <f t="shared" si="64"/>
        <v>0</v>
      </c>
      <c r="GN17" s="47">
        <f t="shared" si="64"/>
        <v>0</v>
      </c>
      <c r="GO17" s="47">
        <f t="shared" si="64"/>
        <v>0</v>
      </c>
      <c r="GP17" s="47">
        <f t="shared" si="65"/>
        <v>0</v>
      </c>
      <c r="GQ17" s="47">
        <f t="shared" si="65"/>
        <v>0</v>
      </c>
      <c r="GR17" s="47">
        <f t="shared" si="65"/>
        <v>0</v>
      </c>
      <c r="GS17" s="47">
        <f t="shared" si="65"/>
        <v>0</v>
      </c>
      <c r="GT17" s="47">
        <f t="shared" si="65"/>
        <v>0</v>
      </c>
      <c r="GU17" s="47">
        <f t="shared" si="65"/>
        <v>0</v>
      </c>
      <c r="GV17" s="47">
        <f t="shared" si="65"/>
        <v>0</v>
      </c>
      <c r="GW17" s="47">
        <f t="shared" si="65"/>
        <v>0</v>
      </c>
      <c r="GX17" s="47">
        <f t="shared" si="65"/>
        <v>0</v>
      </c>
      <c r="GY17" s="47">
        <f t="shared" si="65"/>
        <v>0</v>
      </c>
      <c r="GZ17" s="47">
        <f t="shared" si="66"/>
        <v>0</v>
      </c>
      <c r="HA17" s="47">
        <f t="shared" si="66"/>
        <v>0</v>
      </c>
      <c r="HB17" s="47">
        <f t="shared" si="66"/>
        <v>0</v>
      </c>
      <c r="HC17" s="47">
        <f t="shared" si="66"/>
        <v>0</v>
      </c>
      <c r="HD17" s="47">
        <f t="shared" si="66"/>
        <v>0</v>
      </c>
      <c r="HE17" s="47">
        <f t="shared" si="66"/>
        <v>0</v>
      </c>
      <c r="HF17" s="47">
        <f t="shared" si="66"/>
        <v>0</v>
      </c>
      <c r="HG17" s="47">
        <f t="shared" si="66"/>
        <v>0</v>
      </c>
      <c r="HH17" s="47">
        <f t="shared" si="66"/>
        <v>0</v>
      </c>
      <c r="HI17" s="47">
        <f t="shared" si="66"/>
        <v>0</v>
      </c>
      <c r="HJ17" s="47">
        <f t="shared" si="67"/>
        <v>0</v>
      </c>
      <c r="HK17" s="47">
        <f t="shared" si="67"/>
        <v>0</v>
      </c>
      <c r="HL17" s="47">
        <f t="shared" si="67"/>
        <v>0</v>
      </c>
      <c r="HM17" s="47">
        <f t="shared" si="67"/>
        <v>0</v>
      </c>
      <c r="HN17" s="47">
        <f t="shared" si="67"/>
        <v>0</v>
      </c>
      <c r="HO17" s="47">
        <f t="shared" si="67"/>
        <v>0</v>
      </c>
      <c r="HP17" s="47">
        <f t="shared" si="67"/>
        <v>0</v>
      </c>
      <c r="HQ17" s="47">
        <f t="shared" si="67"/>
        <v>0</v>
      </c>
      <c r="HR17" s="47">
        <f t="shared" si="67"/>
        <v>0</v>
      </c>
      <c r="HS17" s="47">
        <f t="shared" si="67"/>
        <v>0</v>
      </c>
      <c r="HT17" s="47">
        <f t="shared" si="68"/>
        <v>0</v>
      </c>
      <c r="HU17" s="47">
        <f t="shared" si="68"/>
        <v>0</v>
      </c>
      <c r="HV17" s="47">
        <f t="shared" si="68"/>
        <v>0</v>
      </c>
      <c r="HW17" s="47">
        <f t="shared" si="68"/>
        <v>0</v>
      </c>
      <c r="HX17" s="47">
        <f t="shared" si="68"/>
        <v>0</v>
      </c>
      <c r="HY17" s="47">
        <f t="shared" si="68"/>
        <v>0</v>
      </c>
      <c r="HZ17" s="47">
        <f t="shared" si="68"/>
        <v>0</v>
      </c>
      <c r="IA17" s="47">
        <f t="shared" si="68"/>
        <v>0</v>
      </c>
      <c r="IB17" s="47">
        <f t="shared" si="68"/>
        <v>0</v>
      </c>
      <c r="IC17" s="47">
        <f t="shared" si="68"/>
        <v>0</v>
      </c>
      <c r="ID17" s="47">
        <f t="shared" si="69"/>
        <v>0</v>
      </c>
      <c r="IE17" s="47">
        <f t="shared" si="69"/>
        <v>0</v>
      </c>
      <c r="IF17" s="47">
        <f t="shared" si="69"/>
        <v>0</v>
      </c>
      <c r="IG17" s="47">
        <f t="shared" si="69"/>
        <v>0</v>
      </c>
      <c r="IH17" s="47">
        <f t="shared" si="69"/>
        <v>0</v>
      </c>
      <c r="II17" s="47">
        <f t="shared" si="69"/>
        <v>0</v>
      </c>
      <c r="IJ17" s="47">
        <f t="shared" si="69"/>
        <v>0</v>
      </c>
      <c r="IK17" s="47">
        <f t="shared" si="69"/>
        <v>0</v>
      </c>
      <c r="IL17" s="47">
        <f t="shared" si="69"/>
        <v>0</v>
      </c>
      <c r="IM17" s="47">
        <f t="shared" si="69"/>
        <v>0</v>
      </c>
      <c r="IN17" s="47">
        <f t="shared" si="70"/>
        <v>0</v>
      </c>
      <c r="IO17" s="47">
        <f t="shared" si="70"/>
        <v>0</v>
      </c>
      <c r="IP17" s="47">
        <f t="shared" si="70"/>
        <v>0</v>
      </c>
      <c r="IQ17" s="47">
        <f t="shared" si="70"/>
        <v>0</v>
      </c>
      <c r="IR17" s="47">
        <f t="shared" si="70"/>
        <v>0</v>
      </c>
      <c r="IS17" s="47">
        <f t="shared" si="70"/>
        <v>0</v>
      </c>
      <c r="IT17" s="47">
        <f t="shared" si="70"/>
        <v>0</v>
      </c>
      <c r="IU17" s="47">
        <f t="shared" si="70"/>
        <v>0</v>
      </c>
      <c r="IV17" s="47">
        <f t="shared" si="70"/>
        <v>0</v>
      </c>
      <c r="IW17" s="47">
        <f t="shared" si="70"/>
        <v>0</v>
      </c>
      <c r="IX17" s="47">
        <f t="shared" si="71"/>
        <v>0</v>
      </c>
      <c r="IY17" s="47">
        <f t="shared" si="71"/>
        <v>0</v>
      </c>
      <c r="IZ17" s="47">
        <f t="shared" si="71"/>
        <v>0</v>
      </c>
      <c r="JA17" s="47">
        <f t="shared" si="71"/>
        <v>0</v>
      </c>
      <c r="JB17" s="47">
        <f t="shared" si="71"/>
        <v>0</v>
      </c>
      <c r="JC17" s="47">
        <f t="shared" si="71"/>
        <v>0</v>
      </c>
      <c r="JD17" s="47">
        <f t="shared" si="71"/>
        <v>0</v>
      </c>
      <c r="JE17" s="47">
        <f t="shared" si="71"/>
        <v>0</v>
      </c>
      <c r="JF17" s="47">
        <f t="shared" si="71"/>
        <v>0</v>
      </c>
      <c r="JG17" s="47">
        <f t="shared" si="71"/>
        <v>0</v>
      </c>
      <c r="JH17" s="47">
        <f t="shared" si="72"/>
        <v>0</v>
      </c>
      <c r="JI17" s="47">
        <f t="shared" si="72"/>
        <v>0</v>
      </c>
      <c r="JJ17" s="47">
        <f t="shared" si="72"/>
        <v>0</v>
      </c>
      <c r="JK17" s="47">
        <f t="shared" si="72"/>
        <v>0</v>
      </c>
      <c r="JL17" s="47">
        <f t="shared" si="72"/>
        <v>0</v>
      </c>
      <c r="JM17" s="47">
        <f t="shared" si="72"/>
        <v>0</v>
      </c>
      <c r="JN17" s="47">
        <f t="shared" si="72"/>
        <v>0</v>
      </c>
      <c r="JO17" s="47">
        <f t="shared" si="72"/>
        <v>0</v>
      </c>
      <c r="JP17" s="47">
        <f t="shared" si="72"/>
        <v>0</v>
      </c>
      <c r="JQ17" s="47">
        <f t="shared" si="72"/>
        <v>0</v>
      </c>
      <c r="JR17" s="47">
        <f t="shared" si="73"/>
        <v>0</v>
      </c>
      <c r="JS17" s="47">
        <f t="shared" si="73"/>
        <v>0</v>
      </c>
      <c r="JT17" s="47">
        <f t="shared" si="73"/>
        <v>0</v>
      </c>
      <c r="JU17" s="47">
        <f t="shared" si="73"/>
        <v>0</v>
      </c>
      <c r="JV17" s="47">
        <f t="shared" si="73"/>
        <v>0</v>
      </c>
      <c r="JW17" s="47">
        <f t="shared" si="73"/>
        <v>0</v>
      </c>
      <c r="JX17" s="47">
        <f t="shared" si="73"/>
        <v>0</v>
      </c>
      <c r="JY17" s="47">
        <f t="shared" si="73"/>
        <v>0</v>
      </c>
      <c r="JZ17" s="47">
        <f t="shared" si="73"/>
        <v>0</v>
      </c>
      <c r="KA17" s="47">
        <f t="shared" si="73"/>
        <v>0</v>
      </c>
      <c r="KB17" s="47">
        <f t="shared" si="74"/>
        <v>0</v>
      </c>
      <c r="KC17" s="47">
        <f t="shared" si="74"/>
        <v>0</v>
      </c>
      <c r="KD17" s="47">
        <f t="shared" si="74"/>
        <v>0</v>
      </c>
      <c r="KE17" s="47">
        <f t="shared" si="74"/>
        <v>0</v>
      </c>
      <c r="KF17" s="47">
        <f t="shared" si="74"/>
        <v>0</v>
      </c>
      <c r="KG17" s="47">
        <f t="shared" si="74"/>
        <v>0</v>
      </c>
      <c r="KH17" s="47">
        <f t="shared" si="74"/>
        <v>0</v>
      </c>
      <c r="KI17" s="47">
        <f t="shared" si="74"/>
        <v>0</v>
      </c>
      <c r="KJ17" s="47">
        <f t="shared" si="74"/>
        <v>0</v>
      </c>
      <c r="KK17" s="47">
        <f t="shared" si="74"/>
        <v>0</v>
      </c>
      <c r="KL17" s="47">
        <f t="shared" si="75"/>
        <v>0</v>
      </c>
      <c r="KM17" s="47">
        <f t="shared" si="75"/>
        <v>0</v>
      </c>
      <c r="KN17" s="47">
        <f t="shared" si="75"/>
        <v>0</v>
      </c>
      <c r="KO17" s="47">
        <f t="shared" si="75"/>
        <v>0</v>
      </c>
      <c r="KP17" s="47">
        <f t="shared" si="75"/>
        <v>0</v>
      </c>
      <c r="KQ17" s="47">
        <f t="shared" si="75"/>
        <v>0</v>
      </c>
      <c r="KR17" s="47">
        <f t="shared" si="75"/>
        <v>0</v>
      </c>
      <c r="KS17" s="47">
        <f t="shared" si="75"/>
        <v>0</v>
      </c>
      <c r="KT17" s="47">
        <f t="shared" si="75"/>
        <v>0</v>
      </c>
      <c r="KU17" s="47">
        <f t="shared" si="75"/>
        <v>0</v>
      </c>
      <c r="KV17" s="47">
        <f t="shared" si="76"/>
        <v>0</v>
      </c>
      <c r="KW17" s="47">
        <f t="shared" si="76"/>
        <v>0</v>
      </c>
      <c r="KX17" s="47">
        <f t="shared" si="76"/>
        <v>0</v>
      </c>
      <c r="KY17" s="47">
        <f t="shared" si="76"/>
        <v>0</v>
      </c>
      <c r="KZ17" s="47">
        <f t="shared" si="76"/>
        <v>0</v>
      </c>
      <c r="LA17" s="47">
        <f t="shared" si="76"/>
        <v>0</v>
      </c>
      <c r="LB17" s="47">
        <f t="shared" si="76"/>
        <v>0</v>
      </c>
      <c r="LC17" s="47">
        <f t="shared" si="76"/>
        <v>0</v>
      </c>
      <c r="LD17" s="47">
        <f t="shared" si="76"/>
        <v>0</v>
      </c>
      <c r="LE17" s="47">
        <f t="shared" si="76"/>
        <v>0</v>
      </c>
      <c r="LF17" s="47">
        <f t="shared" si="77"/>
        <v>0</v>
      </c>
      <c r="LG17" s="47">
        <f t="shared" si="77"/>
        <v>0</v>
      </c>
      <c r="LH17" s="47">
        <f t="shared" si="77"/>
        <v>0</v>
      </c>
      <c r="LI17" s="47">
        <f t="shared" si="77"/>
        <v>0</v>
      </c>
      <c r="LJ17" s="47">
        <f t="shared" si="77"/>
        <v>0</v>
      </c>
      <c r="LK17" s="47">
        <f t="shared" si="77"/>
        <v>0</v>
      </c>
      <c r="LL17" s="47">
        <f t="shared" si="77"/>
        <v>0</v>
      </c>
      <c r="LM17" s="47">
        <f t="shared" si="77"/>
        <v>0</v>
      </c>
      <c r="LN17" s="47">
        <f t="shared" si="77"/>
        <v>0</v>
      </c>
      <c r="LO17" s="47">
        <f t="shared" si="77"/>
        <v>0</v>
      </c>
      <c r="LP17" s="47">
        <f t="shared" si="78"/>
        <v>0</v>
      </c>
      <c r="LQ17" s="47">
        <f t="shared" si="78"/>
        <v>0</v>
      </c>
      <c r="LR17" s="47">
        <f t="shared" si="78"/>
        <v>0</v>
      </c>
      <c r="LS17" s="47">
        <f t="shared" si="78"/>
        <v>0</v>
      </c>
      <c r="LT17" s="47">
        <f t="shared" si="78"/>
        <v>0</v>
      </c>
      <c r="LU17" s="47">
        <f t="shared" si="78"/>
        <v>0</v>
      </c>
      <c r="LV17" s="47">
        <f t="shared" si="78"/>
        <v>0</v>
      </c>
      <c r="LW17" s="47">
        <f t="shared" si="78"/>
        <v>0</v>
      </c>
      <c r="LX17" s="47">
        <f t="shared" si="78"/>
        <v>0</v>
      </c>
      <c r="LY17" s="47">
        <f t="shared" si="78"/>
        <v>0</v>
      </c>
      <c r="LZ17" s="47">
        <f t="shared" si="79"/>
        <v>0</v>
      </c>
      <c r="MA17" s="47">
        <f t="shared" si="79"/>
        <v>0</v>
      </c>
      <c r="MB17" s="47">
        <f t="shared" si="79"/>
        <v>0</v>
      </c>
      <c r="MC17" s="47">
        <f t="shared" si="79"/>
        <v>0</v>
      </c>
      <c r="MD17" s="47">
        <f t="shared" si="79"/>
        <v>0</v>
      </c>
      <c r="ME17" s="47">
        <f t="shared" si="79"/>
        <v>0</v>
      </c>
      <c r="MF17" s="47">
        <f t="shared" si="79"/>
        <v>0</v>
      </c>
      <c r="MG17" s="47">
        <f t="shared" si="79"/>
        <v>0</v>
      </c>
      <c r="MH17" s="47">
        <f t="shared" si="79"/>
        <v>0</v>
      </c>
      <c r="MI17" s="47">
        <f t="shared" si="79"/>
        <v>0</v>
      </c>
      <c r="MJ17" s="47">
        <f t="shared" si="80"/>
        <v>0</v>
      </c>
      <c r="MK17" s="47">
        <f t="shared" si="80"/>
        <v>0</v>
      </c>
      <c r="ML17" s="47">
        <f t="shared" si="80"/>
        <v>0</v>
      </c>
      <c r="MM17" s="47">
        <f t="shared" si="80"/>
        <v>0</v>
      </c>
      <c r="MN17" s="47">
        <f t="shared" si="80"/>
        <v>0</v>
      </c>
      <c r="MO17" s="47">
        <f t="shared" si="80"/>
        <v>0</v>
      </c>
      <c r="MP17" s="47">
        <f t="shared" si="80"/>
        <v>0</v>
      </c>
      <c r="MQ17" s="47">
        <f t="shared" si="80"/>
        <v>0</v>
      </c>
      <c r="MR17" s="47">
        <f t="shared" si="80"/>
        <v>0</v>
      </c>
      <c r="MS17" s="47">
        <f t="shared" si="80"/>
        <v>0</v>
      </c>
      <c r="MT17" s="47">
        <f t="shared" si="81"/>
        <v>0</v>
      </c>
      <c r="MU17" s="47">
        <f t="shared" si="81"/>
        <v>0</v>
      </c>
      <c r="MV17" s="47">
        <f t="shared" si="81"/>
        <v>0</v>
      </c>
      <c r="MW17" s="47">
        <f t="shared" si="81"/>
        <v>0</v>
      </c>
      <c r="MX17" s="47">
        <f t="shared" si="81"/>
        <v>0</v>
      </c>
      <c r="MY17" s="47">
        <f t="shared" si="81"/>
        <v>0</v>
      </c>
      <c r="MZ17" s="47">
        <f t="shared" si="81"/>
        <v>0</v>
      </c>
      <c r="NA17" s="47">
        <f t="shared" si="81"/>
        <v>0</v>
      </c>
      <c r="NB17" s="47">
        <f t="shared" si="81"/>
        <v>0</v>
      </c>
      <c r="NC17" s="47">
        <f t="shared" si="81"/>
        <v>0</v>
      </c>
      <c r="ND17" s="47">
        <f t="shared" si="81"/>
        <v>0</v>
      </c>
      <c r="NE17" s="47">
        <f t="shared" si="81"/>
        <v>0</v>
      </c>
      <c r="NF17" s="47">
        <f t="shared" si="81"/>
        <v>0</v>
      </c>
    </row>
    <row r="18" spans="1:370" ht="30.75" thickBot="1">
      <c r="A18" s="54" t="s">
        <v>202</v>
      </c>
      <c r="B18" s="54">
        <f>Radar!F29</f>
        <v>0</v>
      </c>
      <c r="C18" s="54">
        <f t="shared" si="6"/>
        <v>0</v>
      </c>
      <c r="D18" s="45">
        <v>1</v>
      </c>
      <c r="E18" s="45">
        <v>0.5</v>
      </c>
      <c r="F18" s="58">
        <f t="shared" si="44"/>
        <v>5.2631578947368418E-2</v>
      </c>
      <c r="G18" s="59">
        <f t="shared" si="7"/>
        <v>303.15789473684202</v>
      </c>
      <c r="H18" s="59">
        <f>360*SUM($F$2:F18)</f>
        <v>322.10526315789463</v>
      </c>
      <c r="I18" s="54" t="s">
        <v>202</v>
      </c>
      <c r="J18" s="47">
        <f t="shared" ref="J18:J20" si="82">IF(AND(J$1&gt;=$G18,J$1&lt;=$H18),$C18,0)</f>
        <v>0</v>
      </c>
      <c r="K18" s="47">
        <f t="shared" si="46"/>
        <v>0</v>
      </c>
      <c r="L18" s="47">
        <f t="shared" si="46"/>
        <v>0</v>
      </c>
      <c r="M18" s="47">
        <f t="shared" si="46"/>
        <v>0</v>
      </c>
      <c r="N18" s="47">
        <f t="shared" si="46"/>
        <v>0</v>
      </c>
      <c r="O18" s="47">
        <f t="shared" si="46"/>
        <v>0</v>
      </c>
      <c r="P18" s="47">
        <f t="shared" si="46"/>
        <v>0</v>
      </c>
      <c r="Q18" s="47">
        <f t="shared" si="45"/>
        <v>0</v>
      </c>
      <c r="R18" s="47">
        <f t="shared" si="47"/>
        <v>0</v>
      </c>
      <c r="S18" s="47">
        <f t="shared" si="47"/>
        <v>0</v>
      </c>
      <c r="T18" s="47">
        <f t="shared" si="47"/>
        <v>0</v>
      </c>
      <c r="U18" s="47">
        <f t="shared" si="47"/>
        <v>0</v>
      </c>
      <c r="V18" s="47">
        <f t="shared" si="47"/>
        <v>0</v>
      </c>
      <c r="W18" s="47">
        <f t="shared" si="47"/>
        <v>0</v>
      </c>
      <c r="X18" s="47">
        <f t="shared" si="47"/>
        <v>0</v>
      </c>
      <c r="Y18" s="47">
        <f t="shared" si="47"/>
        <v>0</v>
      </c>
      <c r="Z18" s="47">
        <f t="shared" si="47"/>
        <v>0</v>
      </c>
      <c r="AA18" s="47">
        <f t="shared" si="47"/>
        <v>0</v>
      </c>
      <c r="AB18" s="47">
        <f t="shared" si="48"/>
        <v>0</v>
      </c>
      <c r="AC18" s="47">
        <f t="shared" si="48"/>
        <v>0</v>
      </c>
      <c r="AD18" s="47">
        <f t="shared" si="48"/>
        <v>0</v>
      </c>
      <c r="AE18" s="47">
        <f t="shared" si="48"/>
        <v>0</v>
      </c>
      <c r="AF18" s="47">
        <f t="shared" si="48"/>
        <v>0</v>
      </c>
      <c r="AG18" s="47">
        <f t="shared" si="48"/>
        <v>0</v>
      </c>
      <c r="AH18" s="47">
        <f t="shared" si="48"/>
        <v>0</v>
      </c>
      <c r="AI18" s="47">
        <f t="shared" si="48"/>
        <v>0</v>
      </c>
      <c r="AJ18" s="47">
        <f t="shared" si="48"/>
        <v>0</v>
      </c>
      <c r="AK18" s="47">
        <f t="shared" si="48"/>
        <v>0</v>
      </c>
      <c r="AL18" s="47">
        <f t="shared" si="49"/>
        <v>0</v>
      </c>
      <c r="AM18" s="47">
        <f t="shared" si="49"/>
        <v>0</v>
      </c>
      <c r="AN18" s="47">
        <f t="shared" si="49"/>
        <v>0</v>
      </c>
      <c r="AO18" s="47">
        <f t="shared" si="49"/>
        <v>0</v>
      </c>
      <c r="AP18" s="47">
        <f t="shared" si="49"/>
        <v>0</v>
      </c>
      <c r="AQ18" s="47">
        <f t="shared" si="49"/>
        <v>0</v>
      </c>
      <c r="AR18" s="47">
        <f t="shared" si="49"/>
        <v>0</v>
      </c>
      <c r="AS18" s="47">
        <f t="shared" si="49"/>
        <v>0</v>
      </c>
      <c r="AT18" s="47">
        <f t="shared" si="49"/>
        <v>0</v>
      </c>
      <c r="AU18" s="47">
        <f t="shared" si="49"/>
        <v>0</v>
      </c>
      <c r="AV18" s="47">
        <f t="shared" si="50"/>
        <v>0</v>
      </c>
      <c r="AW18" s="47">
        <f t="shared" si="50"/>
        <v>0</v>
      </c>
      <c r="AX18" s="47">
        <f t="shared" si="50"/>
        <v>0</v>
      </c>
      <c r="AY18" s="47">
        <f t="shared" si="50"/>
        <v>0</v>
      </c>
      <c r="AZ18" s="47">
        <f t="shared" si="50"/>
        <v>0</v>
      </c>
      <c r="BA18" s="47">
        <f t="shared" si="50"/>
        <v>0</v>
      </c>
      <c r="BB18" s="47">
        <f t="shared" si="50"/>
        <v>0</v>
      </c>
      <c r="BC18" s="47">
        <f t="shared" si="50"/>
        <v>0</v>
      </c>
      <c r="BD18" s="47">
        <f t="shared" si="50"/>
        <v>0</v>
      </c>
      <c r="BE18" s="47">
        <f t="shared" si="50"/>
        <v>0</v>
      </c>
      <c r="BF18" s="47">
        <f t="shared" si="51"/>
        <v>0</v>
      </c>
      <c r="BG18" s="47">
        <f t="shared" si="51"/>
        <v>0</v>
      </c>
      <c r="BH18" s="47">
        <f t="shared" si="51"/>
        <v>0</v>
      </c>
      <c r="BI18" s="47">
        <f t="shared" si="51"/>
        <v>0</v>
      </c>
      <c r="BJ18" s="47">
        <f t="shared" si="51"/>
        <v>0</v>
      </c>
      <c r="BK18" s="47">
        <f t="shared" si="51"/>
        <v>0</v>
      </c>
      <c r="BL18" s="47">
        <f t="shared" si="51"/>
        <v>0</v>
      </c>
      <c r="BM18" s="47">
        <f t="shared" si="51"/>
        <v>0</v>
      </c>
      <c r="BN18" s="47">
        <f t="shared" si="51"/>
        <v>0</v>
      </c>
      <c r="BO18" s="47">
        <f t="shared" si="51"/>
        <v>0</v>
      </c>
      <c r="BP18" s="47">
        <f t="shared" si="52"/>
        <v>0</v>
      </c>
      <c r="BQ18" s="47">
        <f t="shared" si="52"/>
        <v>0</v>
      </c>
      <c r="BR18" s="47">
        <f t="shared" si="52"/>
        <v>0</v>
      </c>
      <c r="BS18" s="47">
        <f t="shared" si="52"/>
        <v>0</v>
      </c>
      <c r="BT18" s="47">
        <f t="shared" si="52"/>
        <v>0</v>
      </c>
      <c r="BU18" s="47">
        <f t="shared" si="52"/>
        <v>0</v>
      </c>
      <c r="BV18" s="47">
        <f t="shared" si="52"/>
        <v>0</v>
      </c>
      <c r="BW18" s="47">
        <f t="shared" si="52"/>
        <v>0</v>
      </c>
      <c r="BX18" s="47">
        <f t="shared" si="52"/>
        <v>0</v>
      </c>
      <c r="BY18" s="47">
        <f t="shared" si="52"/>
        <v>0</v>
      </c>
      <c r="BZ18" s="47">
        <f t="shared" si="53"/>
        <v>0</v>
      </c>
      <c r="CA18" s="47">
        <f t="shared" si="53"/>
        <v>0</v>
      </c>
      <c r="CB18" s="47">
        <f t="shared" si="53"/>
        <v>0</v>
      </c>
      <c r="CC18" s="47">
        <f t="shared" si="53"/>
        <v>0</v>
      </c>
      <c r="CD18" s="47">
        <f t="shared" si="53"/>
        <v>0</v>
      </c>
      <c r="CE18" s="47">
        <f t="shared" si="53"/>
        <v>0</v>
      </c>
      <c r="CF18" s="47">
        <f t="shared" si="53"/>
        <v>0</v>
      </c>
      <c r="CG18" s="47">
        <f t="shared" si="53"/>
        <v>0</v>
      </c>
      <c r="CH18" s="47">
        <f t="shared" si="53"/>
        <v>0</v>
      </c>
      <c r="CI18" s="47">
        <f t="shared" si="53"/>
        <v>0</v>
      </c>
      <c r="CJ18" s="47">
        <f t="shared" si="54"/>
        <v>0</v>
      </c>
      <c r="CK18" s="47">
        <f t="shared" si="54"/>
        <v>0</v>
      </c>
      <c r="CL18" s="47">
        <f t="shared" si="54"/>
        <v>0</v>
      </c>
      <c r="CM18" s="47">
        <f t="shared" si="54"/>
        <v>0</v>
      </c>
      <c r="CN18" s="47">
        <f t="shared" si="54"/>
        <v>0</v>
      </c>
      <c r="CO18" s="47">
        <f t="shared" si="54"/>
        <v>0</v>
      </c>
      <c r="CP18" s="47">
        <f t="shared" si="54"/>
        <v>0</v>
      </c>
      <c r="CQ18" s="47">
        <f t="shared" si="54"/>
        <v>0</v>
      </c>
      <c r="CR18" s="47">
        <f t="shared" si="54"/>
        <v>0</v>
      </c>
      <c r="CS18" s="47">
        <f t="shared" si="54"/>
        <v>0</v>
      </c>
      <c r="CT18" s="47">
        <f t="shared" si="55"/>
        <v>0</v>
      </c>
      <c r="CU18" s="47">
        <f t="shared" si="55"/>
        <v>0</v>
      </c>
      <c r="CV18" s="47">
        <f t="shared" si="55"/>
        <v>0</v>
      </c>
      <c r="CW18" s="47">
        <f t="shared" si="55"/>
        <v>0</v>
      </c>
      <c r="CX18" s="47">
        <f t="shared" si="55"/>
        <v>0</v>
      </c>
      <c r="CY18" s="47">
        <f t="shared" si="55"/>
        <v>0</v>
      </c>
      <c r="CZ18" s="47">
        <f t="shared" si="55"/>
        <v>0</v>
      </c>
      <c r="DA18" s="47">
        <f t="shared" si="55"/>
        <v>0</v>
      </c>
      <c r="DB18" s="47">
        <f t="shared" si="55"/>
        <v>0</v>
      </c>
      <c r="DC18" s="47">
        <f t="shared" si="55"/>
        <v>0</v>
      </c>
      <c r="DD18" s="47">
        <f t="shared" si="56"/>
        <v>0</v>
      </c>
      <c r="DE18" s="47">
        <f t="shared" si="56"/>
        <v>0</v>
      </c>
      <c r="DF18" s="47">
        <f t="shared" si="56"/>
        <v>0</v>
      </c>
      <c r="DG18" s="47">
        <f t="shared" si="56"/>
        <v>0</v>
      </c>
      <c r="DH18" s="47">
        <f t="shared" si="56"/>
        <v>0</v>
      </c>
      <c r="DI18" s="47">
        <f t="shared" si="56"/>
        <v>0</v>
      </c>
      <c r="DJ18" s="47">
        <f t="shared" si="56"/>
        <v>0</v>
      </c>
      <c r="DK18" s="47">
        <f t="shared" si="56"/>
        <v>0</v>
      </c>
      <c r="DL18" s="47">
        <f t="shared" si="56"/>
        <v>0</v>
      </c>
      <c r="DM18" s="47">
        <f t="shared" si="56"/>
        <v>0</v>
      </c>
      <c r="DN18" s="47">
        <f t="shared" si="57"/>
        <v>0</v>
      </c>
      <c r="DO18" s="47">
        <f t="shared" si="57"/>
        <v>0</v>
      </c>
      <c r="DP18" s="47">
        <f t="shared" si="57"/>
        <v>0</v>
      </c>
      <c r="DQ18" s="47">
        <f t="shared" si="57"/>
        <v>0</v>
      </c>
      <c r="DR18" s="47">
        <f t="shared" si="57"/>
        <v>0</v>
      </c>
      <c r="DS18" s="47">
        <f t="shared" si="57"/>
        <v>0</v>
      </c>
      <c r="DT18" s="47">
        <f t="shared" si="57"/>
        <v>0</v>
      </c>
      <c r="DU18" s="47">
        <f t="shared" si="57"/>
        <v>0</v>
      </c>
      <c r="DV18" s="47">
        <f t="shared" si="57"/>
        <v>0</v>
      </c>
      <c r="DW18" s="47">
        <f t="shared" si="57"/>
        <v>0</v>
      </c>
      <c r="DX18" s="47">
        <f t="shared" si="58"/>
        <v>0</v>
      </c>
      <c r="DY18" s="47">
        <f t="shared" si="58"/>
        <v>0</v>
      </c>
      <c r="DZ18" s="47">
        <f t="shared" si="58"/>
        <v>0</v>
      </c>
      <c r="EA18" s="47">
        <f t="shared" si="58"/>
        <v>0</v>
      </c>
      <c r="EB18" s="47">
        <f t="shared" si="58"/>
        <v>0</v>
      </c>
      <c r="EC18" s="47">
        <f t="shared" si="58"/>
        <v>0</v>
      </c>
      <c r="ED18" s="47">
        <f t="shared" si="58"/>
        <v>0</v>
      </c>
      <c r="EE18" s="47">
        <f t="shared" si="58"/>
        <v>0</v>
      </c>
      <c r="EF18" s="47">
        <f t="shared" si="58"/>
        <v>0</v>
      </c>
      <c r="EG18" s="47">
        <f t="shared" si="58"/>
        <v>0</v>
      </c>
      <c r="EH18" s="47">
        <f t="shared" si="59"/>
        <v>0</v>
      </c>
      <c r="EI18" s="47">
        <f t="shared" si="59"/>
        <v>0</v>
      </c>
      <c r="EJ18" s="47">
        <f t="shared" si="59"/>
        <v>0</v>
      </c>
      <c r="EK18" s="47">
        <f t="shared" si="59"/>
        <v>0</v>
      </c>
      <c r="EL18" s="47">
        <f t="shared" si="59"/>
        <v>0</v>
      </c>
      <c r="EM18" s="47">
        <f t="shared" si="59"/>
        <v>0</v>
      </c>
      <c r="EN18" s="47">
        <f t="shared" si="59"/>
        <v>0</v>
      </c>
      <c r="EO18" s="47">
        <f t="shared" si="59"/>
        <v>0</v>
      </c>
      <c r="EP18" s="47">
        <f t="shared" si="59"/>
        <v>0</v>
      </c>
      <c r="EQ18" s="47">
        <f t="shared" si="59"/>
        <v>0</v>
      </c>
      <c r="ER18" s="47">
        <f t="shared" si="60"/>
        <v>0</v>
      </c>
      <c r="ES18" s="47">
        <f t="shared" si="60"/>
        <v>0</v>
      </c>
      <c r="ET18" s="47">
        <f t="shared" si="60"/>
        <v>0</v>
      </c>
      <c r="EU18" s="47">
        <f t="shared" si="60"/>
        <v>0</v>
      </c>
      <c r="EV18" s="47">
        <f t="shared" si="60"/>
        <v>0</v>
      </c>
      <c r="EW18" s="47">
        <f t="shared" si="60"/>
        <v>0</v>
      </c>
      <c r="EX18" s="47">
        <f t="shared" si="60"/>
        <v>0</v>
      </c>
      <c r="EY18" s="47">
        <f t="shared" si="60"/>
        <v>0</v>
      </c>
      <c r="EZ18" s="47">
        <f t="shared" si="60"/>
        <v>0</v>
      </c>
      <c r="FA18" s="47">
        <f t="shared" si="60"/>
        <v>0</v>
      </c>
      <c r="FB18" s="47">
        <f t="shared" si="61"/>
        <v>0</v>
      </c>
      <c r="FC18" s="47">
        <f t="shared" si="61"/>
        <v>0</v>
      </c>
      <c r="FD18" s="47">
        <f t="shared" si="61"/>
        <v>0</v>
      </c>
      <c r="FE18" s="47">
        <f t="shared" si="61"/>
        <v>0</v>
      </c>
      <c r="FF18" s="47">
        <f t="shared" si="61"/>
        <v>0</v>
      </c>
      <c r="FG18" s="47">
        <f t="shared" si="61"/>
        <v>0</v>
      </c>
      <c r="FH18" s="47">
        <f t="shared" si="61"/>
        <v>0</v>
      </c>
      <c r="FI18" s="47">
        <f t="shared" si="61"/>
        <v>0</v>
      </c>
      <c r="FJ18" s="47">
        <f t="shared" si="61"/>
        <v>0</v>
      </c>
      <c r="FK18" s="47">
        <f t="shared" si="61"/>
        <v>0</v>
      </c>
      <c r="FL18" s="47">
        <f t="shared" si="62"/>
        <v>0</v>
      </c>
      <c r="FM18" s="47">
        <f t="shared" si="62"/>
        <v>0</v>
      </c>
      <c r="FN18" s="47">
        <f t="shared" si="62"/>
        <v>0</v>
      </c>
      <c r="FO18" s="47">
        <f t="shared" si="62"/>
        <v>0</v>
      </c>
      <c r="FP18" s="47">
        <f t="shared" si="62"/>
        <v>0</v>
      </c>
      <c r="FQ18" s="47">
        <f t="shared" si="62"/>
        <v>0</v>
      </c>
      <c r="FR18" s="47">
        <f t="shared" si="62"/>
        <v>0</v>
      </c>
      <c r="FS18" s="47">
        <f t="shared" si="62"/>
        <v>0</v>
      </c>
      <c r="FT18" s="47">
        <f t="shared" si="62"/>
        <v>0</v>
      </c>
      <c r="FU18" s="47">
        <f t="shared" si="62"/>
        <v>0</v>
      </c>
      <c r="FV18" s="47">
        <f t="shared" si="63"/>
        <v>0</v>
      </c>
      <c r="FW18" s="47">
        <f t="shared" si="63"/>
        <v>0</v>
      </c>
      <c r="FX18" s="47">
        <f t="shared" si="63"/>
        <v>0</v>
      </c>
      <c r="FY18" s="47">
        <f t="shared" si="63"/>
        <v>0</v>
      </c>
      <c r="FZ18" s="47">
        <f t="shared" si="63"/>
        <v>0</v>
      </c>
      <c r="GA18" s="47">
        <f t="shared" si="63"/>
        <v>0</v>
      </c>
      <c r="GB18" s="47">
        <f t="shared" si="63"/>
        <v>0</v>
      </c>
      <c r="GC18" s="47">
        <f t="shared" si="63"/>
        <v>0</v>
      </c>
      <c r="GD18" s="47">
        <f t="shared" si="63"/>
        <v>0</v>
      </c>
      <c r="GE18" s="47">
        <f t="shared" si="63"/>
        <v>0</v>
      </c>
      <c r="GF18" s="47">
        <f t="shared" si="64"/>
        <v>0</v>
      </c>
      <c r="GG18" s="47">
        <f t="shared" si="64"/>
        <v>0</v>
      </c>
      <c r="GH18" s="47">
        <f t="shared" si="64"/>
        <v>0</v>
      </c>
      <c r="GI18" s="47">
        <f t="shared" si="64"/>
        <v>0</v>
      </c>
      <c r="GJ18" s="47">
        <f t="shared" si="64"/>
        <v>0</v>
      </c>
      <c r="GK18" s="47">
        <f t="shared" si="64"/>
        <v>0</v>
      </c>
      <c r="GL18" s="47">
        <f t="shared" si="64"/>
        <v>0</v>
      </c>
      <c r="GM18" s="47">
        <f t="shared" si="64"/>
        <v>0</v>
      </c>
      <c r="GN18" s="47">
        <f t="shared" si="64"/>
        <v>0</v>
      </c>
      <c r="GO18" s="47">
        <f t="shared" si="64"/>
        <v>0</v>
      </c>
      <c r="GP18" s="47">
        <f t="shared" si="65"/>
        <v>0</v>
      </c>
      <c r="GQ18" s="47">
        <f t="shared" si="65"/>
        <v>0</v>
      </c>
      <c r="GR18" s="47">
        <f t="shared" si="65"/>
        <v>0</v>
      </c>
      <c r="GS18" s="47">
        <f t="shared" si="65"/>
        <v>0</v>
      </c>
      <c r="GT18" s="47">
        <f t="shared" si="65"/>
        <v>0</v>
      </c>
      <c r="GU18" s="47">
        <f t="shared" si="65"/>
        <v>0</v>
      </c>
      <c r="GV18" s="47">
        <f t="shared" si="65"/>
        <v>0</v>
      </c>
      <c r="GW18" s="47">
        <f t="shared" si="65"/>
        <v>0</v>
      </c>
      <c r="GX18" s="47">
        <f t="shared" si="65"/>
        <v>0</v>
      </c>
      <c r="GY18" s="47">
        <f t="shared" si="65"/>
        <v>0</v>
      </c>
      <c r="GZ18" s="47">
        <f t="shared" si="66"/>
        <v>0</v>
      </c>
      <c r="HA18" s="47">
        <f t="shared" si="66"/>
        <v>0</v>
      </c>
      <c r="HB18" s="47">
        <f t="shared" si="66"/>
        <v>0</v>
      </c>
      <c r="HC18" s="47">
        <f t="shared" si="66"/>
        <v>0</v>
      </c>
      <c r="HD18" s="47">
        <f t="shared" si="66"/>
        <v>0</v>
      </c>
      <c r="HE18" s="47">
        <f t="shared" si="66"/>
        <v>0</v>
      </c>
      <c r="HF18" s="47">
        <f t="shared" si="66"/>
        <v>0</v>
      </c>
      <c r="HG18" s="47">
        <f t="shared" si="66"/>
        <v>0</v>
      </c>
      <c r="HH18" s="47">
        <f t="shared" si="66"/>
        <v>0</v>
      </c>
      <c r="HI18" s="47">
        <f t="shared" si="66"/>
        <v>0</v>
      </c>
      <c r="HJ18" s="47">
        <f t="shared" si="67"/>
        <v>0</v>
      </c>
      <c r="HK18" s="47">
        <f t="shared" si="67"/>
        <v>0</v>
      </c>
      <c r="HL18" s="47">
        <f t="shared" si="67"/>
        <v>0</v>
      </c>
      <c r="HM18" s="47">
        <f t="shared" si="67"/>
        <v>0</v>
      </c>
      <c r="HN18" s="47">
        <f t="shared" si="67"/>
        <v>0</v>
      </c>
      <c r="HO18" s="47">
        <f t="shared" si="67"/>
        <v>0</v>
      </c>
      <c r="HP18" s="47">
        <f t="shared" si="67"/>
        <v>0</v>
      </c>
      <c r="HQ18" s="47">
        <f t="shared" si="67"/>
        <v>0</v>
      </c>
      <c r="HR18" s="47">
        <f t="shared" si="67"/>
        <v>0</v>
      </c>
      <c r="HS18" s="47">
        <f t="shared" si="67"/>
        <v>0</v>
      </c>
      <c r="HT18" s="47">
        <f t="shared" si="68"/>
        <v>0</v>
      </c>
      <c r="HU18" s="47">
        <f t="shared" si="68"/>
        <v>0</v>
      </c>
      <c r="HV18" s="47">
        <f t="shared" si="68"/>
        <v>0</v>
      </c>
      <c r="HW18" s="47">
        <f t="shared" si="68"/>
        <v>0</v>
      </c>
      <c r="HX18" s="47">
        <f t="shared" si="68"/>
        <v>0</v>
      </c>
      <c r="HY18" s="47">
        <f t="shared" si="68"/>
        <v>0</v>
      </c>
      <c r="HZ18" s="47">
        <f t="shared" si="68"/>
        <v>0</v>
      </c>
      <c r="IA18" s="47">
        <f t="shared" si="68"/>
        <v>0</v>
      </c>
      <c r="IB18" s="47">
        <f t="shared" si="68"/>
        <v>0</v>
      </c>
      <c r="IC18" s="47">
        <f t="shared" si="68"/>
        <v>0</v>
      </c>
      <c r="ID18" s="47">
        <f t="shared" si="69"/>
        <v>0</v>
      </c>
      <c r="IE18" s="47">
        <f t="shared" si="69"/>
        <v>0</v>
      </c>
      <c r="IF18" s="47">
        <f t="shared" si="69"/>
        <v>0</v>
      </c>
      <c r="IG18" s="47">
        <f t="shared" si="69"/>
        <v>0</v>
      </c>
      <c r="IH18" s="47">
        <f t="shared" si="69"/>
        <v>0</v>
      </c>
      <c r="II18" s="47">
        <f t="shared" si="69"/>
        <v>0</v>
      </c>
      <c r="IJ18" s="47">
        <f t="shared" si="69"/>
        <v>0</v>
      </c>
      <c r="IK18" s="47">
        <f t="shared" si="69"/>
        <v>0</v>
      </c>
      <c r="IL18" s="47">
        <f t="shared" si="69"/>
        <v>0</v>
      </c>
      <c r="IM18" s="47">
        <f t="shared" si="69"/>
        <v>0</v>
      </c>
      <c r="IN18" s="47">
        <f t="shared" si="70"/>
        <v>0</v>
      </c>
      <c r="IO18" s="47">
        <f t="shared" si="70"/>
        <v>0</v>
      </c>
      <c r="IP18" s="47">
        <f t="shared" si="70"/>
        <v>0</v>
      </c>
      <c r="IQ18" s="47">
        <f t="shared" si="70"/>
        <v>0</v>
      </c>
      <c r="IR18" s="47">
        <f t="shared" si="70"/>
        <v>0</v>
      </c>
      <c r="IS18" s="47">
        <f t="shared" si="70"/>
        <v>0</v>
      </c>
      <c r="IT18" s="47">
        <f t="shared" si="70"/>
        <v>0</v>
      </c>
      <c r="IU18" s="47">
        <f t="shared" si="70"/>
        <v>0</v>
      </c>
      <c r="IV18" s="47">
        <f t="shared" si="70"/>
        <v>0</v>
      </c>
      <c r="IW18" s="47">
        <f t="shared" si="70"/>
        <v>0</v>
      </c>
      <c r="IX18" s="47">
        <f t="shared" si="71"/>
        <v>0</v>
      </c>
      <c r="IY18" s="47">
        <f t="shared" si="71"/>
        <v>0</v>
      </c>
      <c r="IZ18" s="47">
        <f t="shared" si="71"/>
        <v>0</v>
      </c>
      <c r="JA18" s="47">
        <f t="shared" si="71"/>
        <v>0</v>
      </c>
      <c r="JB18" s="47">
        <f t="shared" si="71"/>
        <v>0</v>
      </c>
      <c r="JC18" s="47">
        <f t="shared" si="71"/>
        <v>0</v>
      </c>
      <c r="JD18" s="47">
        <f t="shared" si="71"/>
        <v>0</v>
      </c>
      <c r="JE18" s="47">
        <f t="shared" si="71"/>
        <v>0</v>
      </c>
      <c r="JF18" s="47">
        <f t="shared" si="71"/>
        <v>0</v>
      </c>
      <c r="JG18" s="47">
        <f t="shared" si="71"/>
        <v>0</v>
      </c>
      <c r="JH18" s="47">
        <f t="shared" si="72"/>
        <v>0</v>
      </c>
      <c r="JI18" s="47">
        <f t="shared" si="72"/>
        <v>0</v>
      </c>
      <c r="JJ18" s="47">
        <f t="shared" si="72"/>
        <v>0</v>
      </c>
      <c r="JK18" s="47">
        <f t="shared" si="72"/>
        <v>0</v>
      </c>
      <c r="JL18" s="47">
        <f t="shared" si="72"/>
        <v>0</v>
      </c>
      <c r="JM18" s="47">
        <f t="shared" si="72"/>
        <v>0</v>
      </c>
      <c r="JN18" s="47">
        <f t="shared" si="72"/>
        <v>0</v>
      </c>
      <c r="JO18" s="47">
        <f t="shared" si="72"/>
        <v>0</v>
      </c>
      <c r="JP18" s="47">
        <f t="shared" si="72"/>
        <v>0</v>
      </c>
      <c r="JQ18" s="47">
        <f t="shared" si="72"/>
        <v>0</v>
      </c>
      <c r="JR18" s="47">
        <f t="shared" si="73"/>
        <v>0</v>
      </c>
      <c r="JS18" s="47">
        <f t="shared" si="73"/>
        <v>0</v>
      </c>
      <c r="JT18" s="47">
        <f t="shared" si="73"/>
        <v>0</v>
      </c>
      <c r="JU18" s="47">
        <f t="shared" si="73"/>
        <v>0</v>
      </c>
      <c r="JV18" s="47">
        <f t="shared" si="73"/>
        <v>0</v>
      </c>
      <c r="JW18" s="47">
        <f t="shared" si="73"/>
        <v>0</v>
      </c>
      <c r="JX18" s="47">
        <f t="shared" si="73"/>
        <v>0</v>
      </c>
      <c r="JY18" s="47">
        <f t="shared" si="73"/>
        <v>0</v>
      </c>
      <c r="JZ18" s="47">
        <f t="shared" si="73"/>
        <v>0</v>
      </c>
      <c r="KA18" s="47">
        <f t="shared" si="73"/>
        <v>0</v>
      </c>
      <c r="KB18" s="47">
        <f t="shared" si="74"/>
        <v>0</v>
      </c>
      <c r="KC18" s="47">
        <f t="shared" si="74"/>
        <v>0</v>
      </c>
      <c r="KD18" s="47">
        <f t="shared" si="74"/>
        <v>0</v>
      </c>
      <c r="KE18" s="47">
        <f t="shared" si="74"/>
        <v>0</v>
      </c>
      <c r="KF18" s="47">
        <f t="shared" si="74"/>
        <v>0</v>
      </c>
      <c r="KG18" s="47">
        <f t="shared" si="74"/>
        <v>0</v>
      </c>
      <c r="KH18" s="47">
        <f t="shared" si="74"/>
        <v>0</v>
      </c>
      <c r="KI18" s="47">
        <f t="shared" si="74"/>
        <v>0</v>
      </c>
      <c r="KJ18" s="47">
        <f t="shared" si="74"/>
        <v>0</v>
      </c>
      <c r="KK18" s="47">
        <f t="shared" si="74"/>
        <v>0</v>
      </c>
      <c r="KL18" s="47">
        <f t="shared" si="75"/>
        <v>0</v>
      </c>
      <c r="KM18" s="47">
        <f t="shared" si="75"/>
        <v>0</v>
      </c>
      <c r="KN18" s="47">
        <f t="shared" si="75"/>
        <v>0</v>
      </c>
      <c r="KO18" s="47">
        <f t="shared" si="75"/>
        <v>0</v>
      </c>
      <c r="KP18" s="47">
        <f t="shared" si="75"/>
        <v>0</v>
      </c>
      <c r="KQ18" s="47">
        <f t="shared" si="75"/>
        <v>0</v>
      </c>
      <c r="KR18" s="47">
        <f t="shared" si="75"/>
        <v>0</v>
      </c>
      <c r="KS18" s="47">
        <f t="shared" si="75"/>
        <v>0</v>
      </c>
      <c r="KT18" s="47">
        <f t="shared" si="75"/>
        <v>0</v>
      </c>
      <c r="KU18" s="47">
        <f t="shared" si="75"/>
        <v>0</v>
      </c>
      <c r="KV18" s="47">
        <f t="shared" si="76"/>
        <v>0</v>
      </c>
      <c r="KW18" s="47">
        <f t="shared" si="76"/>
        <v>0</v>
      </c>
      <c r="KX18" s="47">
        <f t="shared" si="76"/>
        <v>0</v>
      </c>
      <c r="KY18" s="47">
        <f t="shared" si="76"/>
        <v>0</v>
      </c>
      <c r="KZ18" s="47">
        <f t="shared" si="76"/>
        <v>0</v>
      </c>
      <c r="LA18" s="47">
        <f t="shared" si="76"/>
        <v>0</v>
      </c>
      <c r="LB18" s="47">
        <f t="shared" si="76"/>
        <v>0</v>
      </c>
      <c r="LC18" s="47">
        <f t="shared" si="76"/>
        <v>0</v>
      </c>
      <c r="LD18" s="47">
        <f t="shared" si="76"/>
        <v>0</v>
      </c>
      <c r="LE18" s="47">
        <f t="shared" si="76"/>
        <v>0</v>
      </c>
      <c r="LF18" s="47">
        <f t="shared" si="77"/>
        <v>0</v>
      </c>
      <c r="LG18" s="47">
        <f t="shared" si="77"/>
        <v>0</v>
      </c>
      <c r="LH18" s="47">
        <f t="shared" si="77"/>
        <v>0</v>
      </c>
      <c r="LI18" s="47">
        <f t="shared" si="77"/>
        <v>0</v>
      </c>
      <c r="LJ18" s="47">
        <f t="shared" si="77"/>
        <v>0</v>
      </c>
      <c r="LK18" s="47">
        <f t="shared" si="77"/>
        <v>0</v>
      </c>
      <c r="LL18" s="47">
        <f t="shared" si="77"/>
        <v>0</v>
      </c>
      <c r="LM18" s="47">
        <f t="shared" si="77"/>
        <v>0</v>
      </c>
      <c r="LN18" s="47">
        <f t="shared" si="77"/>
        <v>0</v>
      </c>
      <c r="LO18" s="47">
        <f t="shared" si="77"/>
        <v>0</v>
      </c>
      <c r="LP18" s="47">
        <f t="shared" si="78"/>
        <v>0</v>
      </c>
      <c r="LQ18" s="47">
        <f t="shared" si="78"/>
        <v>0</v>
      </c>
      <c r="LR18" s="47">
        <f t="shared" si="78"/>
        <v>0</v>
      </c>
      <c r="LS18" s="47">
        <f t="shared" si="78"/>
        <v>0</v>
      </c>
      <c r="LT18" s="47">
        <f t="shared" si="78"/>
        <v>0</v>
      </c>
      <c r="LU18" s="47">
        <f t="shared" si="78"/>
        <v>0</v>
      </c>
      <c r="LV18" s="47">
        <f t="shared" si="78"/>
        <v>0</v>
      </c>
      <c r="LW18" s="47">
        <f t="shared" si="78"/>
        <v>0</v>
      </c>
      <c r="LX18" s="47">
        <f t="shared" si="78"/>
        <v>0</v>
      </c>
      <c r="LY18" s="47">
        <f t="shared" si="78"/>
        <v>0</v>
      </c>
      <c r="LZ18" s="47">
        <f t="shared" si="79"/>
        <v>0</v>
      </c>
      <c r="MA18" s="47">
        <f t="shared" si="79"/>
        <v>0</v>
      </c>
      <c r="MB18" s="47">
        <f t="shared" si="79"/>
        <v>0</v>
      </c>
      <c r="MC18" s="47">
        <f t="shared" si="79"/>
        <v>0</v>
      </c>
      <c r="MD18" s="47">
        <f t="shared" si="79"/>
        <v>0</v>
      </c>
      <c r="ME18" s="47">
        <f t="shared" si="79"/>
        <v>0</v>
      </c>
      <c r="MF18" s="47">
        <f t="shared" si="79"/>
        <v>0</v>
      </c>
      <c r="MG18" s="47">
        <f t="shared" si="79"/>
        <v>0</v>
      </c>
      <c r="MH18" s="47">
        <f t="shared" si="79"/>
        <v>0</v>
      </c>
      <c r="MI18" s="47">
        <f t="shared" si="79"/>
        <v>0</v>
      </c>
      <c r="MJ18" s="47">
        <f t="shared" si="80"/>
        <v>0</v>
      </c>
      <c r="MK18" s="47">
        <f t="shared" si="80"/>
        <v>0</v>
      </c>
      <c r="ML18" s="47">
        <f t="shared" si="80"/>
        <v>0</v>
      </c>
      <c r="MM18" s="47">
        <f t="shared" si="80"/>
        <v>0</v>
      </c>
      <c r="MN18" s="47">
        <f t="shared" si="80"/>
        <v>0</v>
      </c>
      <c r="MO18" s="47">
        <f t="shared" si="80"/>
        <v>0</v>
      </c>
      <c r="MP18" s="47">
        <f t="shared" si="80"/>
        <v>0</v>
      </c>
      <c r="MQ18" s="47">
        <f t="shared" si="80"/>
        <v>0</v>
      </c>
      <c r="MR18" s="47">
        <f t="shared" si="80"/>
        <v>0</v>
      </c>
      <c r="MS18" s="47">
        <f t="shared" si="80"/>
        <v>0</v>
      </c>
      <c r="MT18" s="47">
        <f t="shared" si="81"/>
        <v>0</v>
      </c>
      <c r="MU18" s="47">
        <f t="shared" si="81"/>
        <v>0</v>
      </c>
      <c r="MV18" s="47">
        <f t="shared" si="81"/>
        <v>0</v>
      </c>
      <c r="MW18" s="47">
        <f t="shared" si="81"/>
        <v>0</v>
      </c>
      <c r="MX18" s="47">
        <f t="shared" si="81"/>
        <v>0</v>
      </c>
      <c r="MY18" s="47">
        <f t="shared" si="81"/>
        <v>0</v>
      </c>
      <c r="MZ18" s="47">
        <f t="shared" si="81"/>
        <v>0</v>
      </c>
      <c r="NA18" s="47">
        <f t="shared" si="81"/>
        <v>0</v>
      </c>
      <c r="NB18" s="47">
        <f t="shared" si="81"/>
        <v>0</v>
      </c>
      <c r="NC18" s="47">
        <f t="shared" si="81"/>
        <v>0</v>
      </c>
      <c r="ND18" s="47">
        <f t="shared" si="81"/>
        <v>0</v>
      </c>
      <c r="NE18" s="47">
        <f t="shared" si="81"/>
        <v>0</v>
      </c>
      <c r="NF18" s="47">
        <f t="shared" si="81"/>
        <v>0</v>
      </c>
    </row>
    <row r="19" spans="1:370" ht="30.75" thickBot="1">
      <c r="A19" s="54" t="s">
        <v>204</v>
      </c>
      <c r="B19" s="54">
        <f>Radar!F30</f>
        <v>0</v>
      </c>
      <c r="C19" s="54">
        <f t="shared" si="6"/>
        <v>0</v>
      </c>
      <c r="D19" s="45">
        <v>1</v>
      </c>
      <c r="E19" s="45">
        <v>0.5</v>
      </c>
      <c r="F19" s="58">
        <f t="shared" si="44"/>
        <v>5.2631578947368418E-2</v>
      </c>
      <c r="G19" s="59">
        <f t="shared" si="7"/>
        <v>322.10526315789463</v>
      </c>
      <c r="H19" s="59">
        <f>360*SUM($F$2:F19)</f>
        <v>341.05263157894723</v>
      </c>
      <c r="I19" s="54" t="s">
        <v>204</v>
      </c>
      <c r="J19" s="47">
        <f t="shared" si="82"/>
        <v>0</v>
      </c>
      <c r="K19" s="47">
        <f t="shared" si="46"/>
        <v>0</v>
      </c>
      <c r="L19" s="47">
        <f t="shared" si="46"/>
        <v>0</v>
      </c>
      <c r="M19" s="47">
        <f t="shared" si="46"/>
        <v>0</v>
      </c>
      <c r="N19" s="47">
        <f t="shared" si="46"/>
        <v>0</v>
      </c>
      <c r="O19" s="47">
        <f t="shared" si="46"/>
        <v>0</v>
      </c>
      <c r="P19" s="47">
        <f t="shared" si="46"/>
        <v>0</v>
      </c>
      <c r="Q19" s="47">
        <f t="shared" si="45"/>
        <v>0</v>
      </c>
      <c r="R19" s="47">
        <f t="shared" si="47"/>
        <v>0</v>
      </c>
      <c r="S19" s="47">
        <f t="shared" si="47"/>
        <v>0</v>
      </c>
      <c r="T19" s="47">
        <f t="shared" si="47"/>
        <v>0</v>
      </c>
      <c r="U19" s="47">
        <f t="shared" si="47"/>
        <v>0</v>
      </c>
      <c r="V19" s="47">
        <f t="shared" si="47"/>
        <v>0</v>
      </c>
      <c r="W19" s="47">
        <f t="shared" si="47"/>
        <v>0</v>
      </c>
      <c r="X19" s="47">
        <f t="shared" si="47"/>
        <v>0</v>
      </c>
      <c r="Y19" s="47">
        <f t="shared" si="47"/>
        <v>0</v>
      </c>
      <c r="Z19" s="47">
        <f t="shared" si="47"/>
        <v>0</v>
      </c>
      <c r="AA19" s="47">
        <f t="shared" si="47"/>
        <v>0</v>
      </c>
      <c r="AB19" s="47">
        <f t="shared" si="48"/>
        <v>0</v>
      </c>
      <c r="AC19" s="47">
        <f t="shared" si="48"/>
        <v>0</v>
      </c>
      <c r="AD19" s="47">
        <f t="shared" si="48"/>
        <v>0</v>
      </c>
      <c r="AE19" s="47">
        <f t="shared" si="48"/>
        <v>0</v>
      </c>
      <c r="AF19" s="47">
        <f t="shared" si="48"/>
        <v>0</v>
      </c>
      <c r="AG19" s="47">
        <f t="shared" si="48"/>
        <v>0</v>
      </c>
      <c r="AH19" s="47">
        <f t="shared" si="48"/>
        <v>0</v>
      </c>
      <c r="AI19" s="47">
        <f t="shared" si="48"/>
        <v>0</v>
      </c>
      <c r="AJ19" s="47">
        <f t="shared" si="48"/>
        <v>0</v>
      </c>
      <c r="AK19" s="47">
        <f t="shared" si="48"/>
        <v>0</v>
      </c>
      <c r="AL19" s="47">
        <f t="shared" si="49"/>
        <v>0</v>
      </c>
      <c r="AM19" s="47">
        <f t="shared" si="49"/>
        <v>0</v>
      </c>
      <c r="AN19" s="47">
        <f t="shared" si="49"/>
        <v>0</v>
      </c>
      <c r="AO19" s="47">
        <f t="shared" si="49"/>
        <v>0</v>
      </c>
      <c r="AP19" s="47">
        <f t="shared" si="49"/>
        <v>0</v>
      </c>
      <c r="AQ19" s="47">
        <f t="shared" si="49"/>
        <v>0</v>
      </c>
      <c r="AR19" s="47">
        <f t="shared" si="49"/>
        <v>0</v>
      </c>
      <c r="AS19" s="47">
        <f t="shared" si="49"/>
        <v>0</v>
      </c>
      <c r="AT19" s="47">
        <f t="shared" si="49"/>
        <v>0</v>
      </c>
      <c r="AU19" s="47">
        <f t="shared" si="49"/>
        <v>0</v>
      </c>
      <c r="AV19" s="47">
        <f t="shared" si="50"/>
        <v>0</v>
      </c>
      <c r="AW19" s="47">
        <f t="shared" si="50"/>
        <v>0</v>
      </c>
      <c r="AX19" s="47">
        <f t="shared" si="50"/>
        <v>0</v>
      </c>
      <c r="AY19" s="47">
        <f t="shared" si="50"/>
        <v>0</v>
      </c>
      <c r="AZ19" s="47">
        <f t="shared" si="50"/>
        <v>0</v>
      </c>
      <c r="BA19" s="47">
        <f t="shared" si="50"/>
        <v>0</v>
      </c>
      <c r="BB19" s="47">
        <f t="shared" si="50"/>
        <v>0</v>
      </c>
      <c r="BC19" s="47">
        <f t="shared" si="50"/>
        <v>0</v>
      </c>
      <c r="BD19" s="47">
        <f t="shared" si="50"/>
        <v>0</v>
      </c>
      <c r="BE19" s="47">
        <f t="shared" si="50"/>
        <v>0</v>
      </c>
      <c r="BF19" s="47">
        <f t="shared" si="51"/>
        <v>0</v>
      </c>
      <c r="BG19" s="47">
        <f t="shared" si="51"/>
        <v>0</v>
      </c>
      <c r="BH19" s="47">
        <f t="shared" si="51"/>
        <v>0</v>
      </c>
      <c r="BI19" s="47">
        <f t="shared" si="51"/>
        <v>0</v>
      </c>
      <c r="BJ19" s="47">
        <f t="shared" si="51"/>
        <v>0</v>
      </c>
      <c r="BK19" s="47">
        <f t="shared" si="51"/>
        <v>0</v>
      </c>
      <c r="BL19" s="47">
        <f t="shared" si="51"/>
        <v>0</v>
      </c>
      <c r="BM19" s="47">
        <f t="shared" si="51"/>
        <v>0</v>
      </c>
      <c r="BN19" s="47">
        <f t="shared" si="51"/>
        <v>0</v>
      </c>
      <c r="BO19" s="47">
        <f t="shared" si="51"/>
        <v>0</v>
      </c>
      <c r="BP19" s="47">
        <f t="shared" si="52"/>
        <v>0</v>
      </c>
      <c r="BQ19" s="47">
        <f t="shared" si="52"/>
        <v>0</v>
      </c>
      <c r="BR19" s="47">
        <f t="shared" si="52"/>
        <v>0</v>
      </c>
      <c r="BS19" s="47">
        <f t="shared" si="52"/>
        <v>0</v>
      </c>
      <c r="BT19" s="47">
        <f t="shared" si="52"/>
        <v>0</v>
      </c>
      <c r="BU19" s="47">
        <f t="shared" si="52"/>
        <v>0</v>
      </c>
      <c r="BV19" s="47">
        <f t="shared" si="52"/>
        <v>0</v>
      </c>
      <c r="BW19" s="47">
        <f t="shared" si="52"/>
        <v>0</v>
      </c>
      <c r="BX19" s="47">
        <f t="shared" si="52"/>
        <v>0</v>
      </c>
      <c r="BY19" s="47">
        <f t="shared" si="52"/>
        <v>0</v>
      </c>
      <c r="BZ19" s="47">
        <f t="shared" si="53"/>
        <v>0</v>
      </c>
      <c r="CA19" s="47">
        <f t="shared" si="53"/>
        <v>0</v>
      </c>
      <c r="CB19" s="47">
        <f t="shared" si="53"/>
        <v>0</v>
      </c>
      <c r="CC19" s="47">
        <f t="shared" si="53"/>
        <v>0</v>
      </c>
      <c r="CD19" s="47">
        <f t="shared" si="53"/>
        <v>0</v>
      </c>
      <c r="CE19" s="47">
        <f t="shared" si="53"/>
        <v>0</v>
      </c>
      <c r="CF19" s="47">
        <f t="shared" si="53"/>
        <v>0</v>
      </c>
      <c r="CG19" s="47">
        <f t="shared" si="53"/>
        <v>0</v>
      </c>
      <c r="CH19" s="47">
        <f t="shared" si="53"/>
        <v>0</v>
      </c>
      <c r="CI19" s="47">
        <f t="shared" si="53"/>
        <v>0</v>
      </c>
      <c r="CJ19" s="47">
        <f t="shared" si="54"/>
        <v>0</v>
      </c>
      <c r="CK19" s="47">
        <f t="shared" si="54"/>
        <v>0</v>
      </c>
      <c r="CL19" s="47">
        <f t="shared" si="54"/>
        <v>0</v>
      </c>
      <c r="CM19" s="47">
        <f t="shared" si="54"/>
        <v>0</v>
      </c>
      <c r="CN19" s="47">
        <f t="shared" si="54"/>
        <v>0</v>
      </c>
      <c r="CO19" s="47">
        <f t="shared" si="54"/>
        <v>0</v>
      </c>
      <c r="CP19" s="47">
        <f t="shared" si="54"/>
        <v>0</v>
      </c>
      <c r="CQ19" s="47">
        <f t="shared" si="54"/>
        <v>0</v>
      </c>
      <c r="CR19" s="47">
        <f t="shared" si="54"/>
        <v>0</v>
      </c>
      <c r="CS19" s="47">
        <f t="shared" si="54"/>
        <v>0</v>
      </c>
      <c r="CT19" s="47">
        <f t="shared" si="55"/>
        <v>0</v>
      </c>
      <c r="CU19" s="47">
        <f t="shared" si="55"/>
        <v>0</v>
      </c>
      <c r="CV19" s="47">
        <f t="shared" si="55"/>
        <v>0</v>
      </c>
      <c r="CW19" s="47">
        <f t="shared" si="55"/>
        <v>0</v>
      </c>
      <c r="CX19" s="47">
        <f t="shared" si="55"/>
        <v>0</v>
      </c>
      <c r="CY19" s="47">
        <f t="shared" si="55"/>
        <v>0</v>
      </c>
      <c r="CZ19" s="47">
        <f t="shared" si="55"/>
        <v>0</v>
      </c>
      <c r="DA19" s="47">
        <f t="shared" si="55"/>
        <v>0</v>
      </c>
      <c r="DB19" s="47">
        <f t="shared" si="55"/>
        <v>0</v>
      </c>
      <c r="DC19" s="47">
        <f t="shared" si="55"/>
        <v>0</v>
      </c>
      <c r="DD19" s="47">
        <f t="shared" si="56"/>
        <v>0</v>
      </c>
      <c r="DE19" s="47">
        <f t="shared" si="56"/>
        <v>0</v>
      </c>
      <c r="DF19" s="47">
        <f t="shared" si="56"/>
        <v>0</v>
      </c>
      <c r="DG19" s="47">
        <f t="shared" si="56"/>
        <v>0</v>
      </c>
      <c r="DH19" s="47">
        <f t="shared" si="56"/>
        <v>0</v>
      </c>
      <c r="DI19" s="47">
        <f t="shared" si="56"/>
        <v>0</v>
      </c>
      <c r="DJ19" s="47">
        <f t="shared" si="56"/>
        <v>0</v>
      </c>
      <c r="DK19" s="47">
        <f t="shared" si="56"/>
        <v>0</v>
      </c>
      <c r="DL19" s="47">
        <f t="shared" si="56"/>
        <v>0</v>
      </c>
      <c r="DM19" s="47">
        <f t="shared" si="56"/>
        <v>0</v>
      </c>
      <c r="DN19" s="47">
        <f t="shared" si="57"/>
        <v>0</v>
      </c>
      <c r="DO19" s="47">
        <f t="shared" si="57"/>
        <v>0</v>
      </c>
      <c r="DP19" s="47">
        <f t="shared" si="57"/>
        <v>0</v>
      </c>
      <c r="DQ19" s="47">
        <f t="shared" si="57"/>
        <v>0</v>
      </c>
      <c r="DR19" s="47">
        <f t="shared" si="57"/>
        <v>0</v>
      </c>
      <c r="DS19" s="47">
        <f t="shared" si="57"/>
        <v>0</v>
      </c>
      <c r="DT19" s="47">
        <f t="shared" si="57"/>
        <v>0</v>
      </c>
      <c r="DU19" s="47">
        <f t="shared" si="57"/>
        <v>0</v>
      </c>
      <c r="DV19" s="47">
        <f t="shared" si="57"/>
        <v>0</v>
      </c>
      <c r="DW19" s="47">
        <f t="shared" si="57"/>
        <v>0</v>
      </c>
      <c r="DX19" s="47">
        <f t="shared" si="58"/>
        <v>0</v>
      </c>
      <c r="DY19" s="47">
        <f t="shared" si="58"/>
        <v>0</v>
      </c>
      <c r="DZ19" s="47">
        <f t="shared" si="58"/>
        <v>0</v>
      </c>
      <c r="EA19" s="47">
        <f t="shared" si="58"/>
        <v>0</v>
      </c>
      <c r="EB19" s="47">
        <f t="shared" si="58"/>
        <v>0</v>
      </c>
      <c r="EC19" s="47">
        <f t="shared" si="58"/>
        <v>0</v>
      </c>
      <c r="ED19" s="47">
        <f t="shared" si="58"/>
        <v>0</v>
      </c>
      <c r="EE19" s="47">
        <f t="shared" si="58"/>
        <v>0</v>
      </c>
      <c r="EF19" s="47">
        <f t="shared" si="58"/>
        <v>0</v>
      </c>
      <c r="EG19" s="47">
        <f t="shared" si="58"/>
        <v>0</v>
      </c>
      <c r="EH19" s="47">
        <f t="shared" si="59"/>
        <v>0</v>
      </c>
      <c r="EI19" s="47">
        <f t="shared" si="59"/>
        <v>0</v>
      </c>
      <c r="EJ19" s="47">
        <f t="shared" si="59"/>
        <v>0</v>
      </c>
      <c r="EK19" s="47">
        <f t="shared" si="59"/>
        <v>0</v>
      </c>
      <c r="EL19" s="47">
        <f t="shared" si="59"/>
        <v>0</v>
      </c>
      <c r="EM19" s="47">
        <f t="shared" si="59"/>
        <v>0</v>
      </c>
      <c r="EN19" s="47">
        <f t="shared" si="59"/>
        <v>0</v>
      </c>
      <c r="EO19" s="47">
        <f t="shared" si="59"/>
        <v>0</v>
      </c>
      <c r="EP19" s="47">
        <f t="shared" si="59"/>
        <v>0</v>
      </c>
      <c r="EQ19" s="47">
        <f t="shared" si="59"/>
        <v>0</v>
      </c>
      <c r="ER19" s="47">
        <f t="shared" si="60"/>
        <v>0</v>
      </c>
      <c r="ES19" s="47">
        <f t="shared" si="60"/>
        <v>0</v>
      </c>
      <c r="ET19" s="47">
        <f t="shared" si="60"/>
        <v>0</v>
      </c>
      <c r="EU19" s="47">
        <f t="shared" si="60"/>
        <v>0</v>
      </c>
      <c r="EV19" s="47">
        <f t="shared" si="60"/>
        <v>0</v>
      </c>
      <c r="EW19" s="47">
        <f t="shared" si="60"/>
        <v>0</v>
      </c>
      <c r="EX19" s="47">
        <f t="shared" si="60"/>
        <v>0</v>
      </c>
      <c r="EY19" s="47">
        <f t="shared" si="60"/>
        <v>0</v>
      </c>
      <c r="EZ19" s="47">
        <f t="shared" si="60"/>
        <v>0</v>
      </c>
      <c r="FA19" s="47">
        <f t="shared" si="60"/>
        <v>0</v>
      </c>
      <c r="FB19" s="47">
        <f t="shared" si="61"/>
        <v>0</v>
      </c>
      <c r="FC19" s="47">
        <f t="shared" si="61"/>
        <v>0</v>
      </c>
      <c r="FD19" s="47">
        <f t="shared" si="61"/>
        <v>0</v>
      </c>
      <c r="FE19" s="47">
        <f t="shared" si="61"/>
        <v>0</v>
      </c>
      <c r="FF19" s="47">
        <f t="shared" si="61"/>
        <v>0</v>
      </c>
      <c r="FG19" s="47">
        <f t="shared" si="61"/>
        <v>0</v>
      </c>
      <c r="FH19" s="47">
        <f t="shared" si="61"/>
        <v>0</v>
      </c>
      <c r="FI19" s="47">
        <f t="shared" si="61"/>
        <v>0</v>
      </c>
      <c r="FJ19" s="47">
        <f t="shared" si="61"/>
        <v>0</v>
      </c>
      <c r="FK19" s="47">
        <f t="shared" si="61"/>
        <v>0</v>
      </c>
      <c r="FL19" s="47">
        <f t="shared" si="62"/>
        <v>0</v>
      </c>
      <c r="FM19" s="47">
        <f t="shared" si="62"/>
        <v>0</v>
      </c>
      <c r="FN19" s="47">
        <f t="shared" si="62"/>
        <v>0</v>
      </c>
      <c r="FO19" s="47">
        <f t="shared" si="62"/>
        <v>0</v>
      </c>
      <c r="FP19" s="47">
        <f t="shared" si="62"/>
        <v>0</v>
      </c>
      <c r="FQ19" s="47">
        <f t="shared" si="62"/>
        <v>0</v>
      </c>
      <c r="FR19" s="47">
        <f t="shared" si="62"/>
        <v>0</v>
      </c>
      <c r="FS19" s="47">
        <f t="shared" si="62"/>
        <v>0</v>
      </c>
      <c r="FT19" s="47">
        <f t="shared" si="62"/>
        <v>0</v>
      </c>
      <c r="FU19" s="47">
        <f t="shared" si="62"/>
        <v>0</v>
      </c>
      <c r="FV19" s="47">
        <f t="shared" si="63"/>
        <v>0</v>
      </c>
      <c r="FW19" s="47">
        <f t="shared" si="63"/>
        <v>0</v>
      </c>
      <c r="FX19" s="47">
        <f t="shared" si="63"/>
        <v>0</v>
      </c>
      <c r="FY19" s="47">
        <f t="shared" si="63"/>
        <v>0</v>
      </c>
      <c r="FZ19" s="47">
        <f t="shared" si="63"/>
        <v>0</v>
      </c>
      <c r="GA19" s="47">
        <f t="shared" si="63"/>
        <v>0</v>
      </c>
      <c r="GB19" s="47">
        <f t="shared" si="63"/>
        <v>0</v>
      </c>
      <c r="GC19" s="47">
        <f t="shared" si="63"/>
        <v>0</v>
      </c>
      <c r="GD19" s="47">
        <f t="shared" si="63"/>
        <v>0</v>
      </c>
      <c r="GE19" s="47">
        <f t="shared" si="63"/>
        <v>0</v>
      </c>
      <c r="GF19" s="47">
        <f t="shared" si="64"/>
        <v>0</v>
      </c>
      <c r="GG19" s="47">
        <f t="shared" si="64"/>
        <v>0</v>
      </c>
      <c r="GH19" s="47">
        <f t="shared" si="64"/>
        <v>0</v>
      </c>
      <c r="GI19" s="47">
        <f t="shared" si="64"/>
        <v>0</v>
      </c>
      <c r="GJ19" s="47">
        <f t="shared" si="64"/>
        <v>0</v>
      </c>
      <c r="GK19" s="47">
        <f t="shared" si="64"/>
        <v>0</v>
      </c>
      <c r="GL19" s="47">
        <f t="shared" si="64"/>
        <v>0</v>
      </c>
      <c r="GM19" s="47">
        <f t="shared" si="64"/>
        <v>0</v>
      </c>
      <c r="GN19" s="47">
        <f t="shared" si="64"/>
        <v>0</v>
      </c>
      <c r="GO19" s="47">
        <f t="shared" si="64"/>
        <v>0</v>
      </c>
      <c r="GP19" s="47">
        <f t="shared" si="65"/>
        <v>0</v>
      </c>
      <c r="GQ19" s="47">
        <f t="shared" si="65"/>
        <v>0</v>
      </c>
      <c r="GR19" s="47">
        <f t="shared" si="65"/>
        <v>0</v>
      </c>
      <c r="GS19" s="47">
        <f t="shared" si="65"/>
        <v>0</v>
      </c>
      <c r="GT19" s="47">
        <f t="shared" si="65"/>
        <v>0</v>
      </c>
      <c r="GU19" s="47">
        <f t="shared" si="65"/>
        <v>0</v>
      </c>
      <c r="GV19" s="47">
        <f t="shared" si="65"/>
        <v>0</v>
      </c>
      <c r="GW19" s="47">
        <f t="shared" si="65"/>
        <v>0</v>
      </c>
      <c r="GX19" s="47">
        <f t="shared" si="65"/>
        <v>0</v>
      </c>
      <c r="GY19" s="47">
        <f t="shared" si="65"/>
        <v>0</v>
      </c>
      <c r="GZ19" s="47">
        <f t="shared" si="66"/>
        <v>0</v>
      </c>
      <c r="HA19" s="47">
        <f t="shared" si="66"/>
        <v>0</v>
      </c>
      <c r="HB19" s="47">
        <f t="shared" si="66"/>
        <v>0</v>
      </c>
      <c r="HC19" s="47">
        <f t="shared" si="66"/>
        <v>0</v>
      </c>
      <c r="HD19" s="47">
        <f t="shared" si="66"/>
        <v>0</v>
      </c>
      <c r="HE19" s="47">
        <f t="shared" si="66"/>
        <v>0</v>
      </c>
      <c r="HF19" s="47">
        <f t="shared" si="66"/>
        <v>0</v>
      </c>
      <c r="HG19" s="47">
        <f t="shared" si="66"/>
        <v>0</v>
      </c>
      <c r="HH19" s="47">
        <f t="shared" si="66"/>
        <v>0</v>
      </c>
      <c r="HI19" s="47">
        <f t="shared" si="66"/>
        <v>0</v>
      </c>
      <c r="HJ19" s="47">
        <f t="shared" si="67"/>
        <v>0</v>
      </c>
      <c r="HK19" s="47">
        <f t="shared" si="67"/>
        <v>0</v>
      </c>
      <c r="HL19" s="47">
        <f t="shared" si="67"/>
        <v>0</v>
      </c>
      <c r="HM19" s="47">
        <f t="shared" si="67"/>
        <v>0</v>
      </c>
      <c r="HN19" s="47">
        <f t="shared" si="67"/>
        <v>0</v>
      </c>
      <c r="HO19" s="47">
        <f t="shared" si="67"/>
        <v>0</v>
      </c>
      <c r="HP19" s="47">
        <f t="shared" si="67"/>
        <v>0</v>
      </c>
      <c r="HQ19" s="47">
        <f t="shared" si="67"/>
        <v>0</v>
      </c>
      <c r="HR19" s="47">
        <f t="shared" si="67"/>
        <v>0</v>
      </c>
      <c r="HS19" s="47">
        <f t="shared" si="67"/>
        <v>0</v>
      </c>
      <c r="HT19" s="47">
        <f t="shared" si="68"/>
        <v>0</v>
      </c>
      <c r="HU19" s="47">
        <f t="shared" si="68"/>
        <v>0</v>
      </c>
      <c r="HV19" s="47">
        <f t="shared" si="68"/>
        <v>0</v>
      </c>
      <c r="HW19" s="47">
        <f t="shared" si="68"/>
        <v>0</v>
      </c>
      <c r="HX19" s="47">
        <f t="shared" si="68"/>
        <v>0</v>
      </c>
      <c r="HY19" s="47">
        <f t="shared" si="68"/>
        <v>0</v>
      </c>
      <c r="HZ19" s="47">
        <f t="shared" si="68"/>
        <v>0</v>
      </c>
      <c r="IA19" s="47">
        <f t="shared" si="68"/>
        <v>0</v>
      </c>
      <c r="IB19" s="47">
        <f t="shared" si="68"/>
        <v>0</v>
      </c>
      <c r="IC19" s="47">
        <f t="shared" si="68"/>
        <v>0</v>
      </c>
      <c r="ID19" s="47">
        <f t="shared" si="69"/>
        <v>0</v>
      </c>
      <c r="IE19" s="47">
        <f t="shared" si="69"/>
        <v>0</v>
      </c>
      <c r="IF19" s="47">
        <f t="shared" si="69"/>
        <v>0</v>
      </c>
      <c r="IG19" s="47">
        <f t="shared" si="69"/>
        <v>0</v>
      </c>
      <c r="IH19" s="47">
        <f t="shared" si="69"/>
        <v>0</v>
      </c>
      <c r="II19" s="47">
        <f t="shared" si="69"/>
        <v>0</v>
      </c>
      <c r="IJ19" s="47">
        <f t="shared" si="69"/>
        <v>0</v>
      </c>
      <c r="IK19" s="47">
        <f t="shared" si="69"/>
        <v>0</v>
      </c>
      <c r="IL19" s="47">
        <f t="shared" si="69"/>
        <v>0</v>
      </c>
      <c r="IM19" s="47">
        <f t="shared" si="69"/>
        <v>0</v>
      </c>
      <c r="IN19" s="47">
        <f t="shared" si="70"/>
        <v>0</v>
      </c>
      <c r="IO19" s="47">
        <f t="shared" si="70"/>
        <v>0</v>
      </c>
      <c r="IP19" s="47">
        <f t="shared" si="70"/>
        <v>0</v>
      </c>
      <c r="IQ19" s="47">
        <f t="shared" si="70"/>
        <v>0</v>
      </c>
      <c r="IR19" s="47">
        <f t="shared" si="70"/>
        <v>0</v>
      </c>
      <c r="IS19" s="47">
        <f t="shared" si="70"/>
        <v>0</v>
      </c>
      <c r="IT19" s="47">
        <f t="shared" si="70"/>
        <v>0</v>
      </c>
      <c r="IU19" s="47">
        <f t="shared" si="70"/>
        <v>0</v>
      </c>
      <c r="IV19" s="47">
        <f t="shared" si="70"/>
        <v>0</v>
      </c>
      <c r="IW19" s="47">
        <f t="shared" si="70"/>
        <v>0</v>
      </c>
      <c r="IX19" s="47">
        <f t="shared" si="71"/>
        <v>0</v>
      </c>
      <c r="IY19" s="47">
        <f t="shared" si="71"/>
        <v>0</v>
      </c>
      <c r="IZ19" s="47">
        <f t="shared" si="71"/>
        <v>0</v>
      </c>
      <c r="JA19" s="47">
        <f t="shared" si="71"/>
        <v>0</v>
      </c>
      <c r="JB19" s="47">
        <f t="shared" si="71"/>
        <v>0</v>
      </c>
      <c r="JC19" s="47">
        <f t="shared" si="71"/>
        <v>0</v>
      </c>
      <c r="JD19" s="47">
        <f t="shared" si="71"/>
        <v>0</v>
      </c>
      <c r="JE19" s="47">
        <f t="shared" si="71"/>
        <v>0</v>
      </c>
      <c r="JF19" s="47">
        <f t="shared" si="71"/>
        <v>0</v>
      </c>
      <c r="JG19" s="47">
        <f t="shared" si="71"/>
        <v>0</v>
      </c>
      <c r="JH19" s="47">
        <f t="shared" si="72"/>
        <v>0</v>
      </c>
      <c r="JI19" s="47">
        <f t="shared" si="72"/>
        <v>0</v>
      </c>
      <c r="JJ19" s="47">
        <f t="shared" si="72"/>
        <v>0</v>
      </c>
      <c r="JK19" s="47">
        <f t="shared" si="72"/>
        <v>0</v>
      </c>
      <c r="JL19" s="47">
        <f t="shared" si="72"/>
        <v>0</v>
      </c>
      <c r="JM19" s="47">
        <f t="shared" si="72"/>
        <v>0</v>
      </c>
      <c r="JN19" s="47">
        <f t="shared" si="72"/>
        <v>0</v>
      </c>
      <c r="JO19" s="47">
        <f t="shared" si="72"/>
        <v>0</v>
      </c>
      <c r="JP19" s="47">
        <f t="shared" si="72"/>
        <v>0</v>
      </c>
      <c r="JQ19" s="47">
        <f t="shared" si="72"/>
        <v>0</v>
      </c>
      <c r="JR19" s="47">
        <f t="shared" si="73"/>
        <v>0</v>
      </c>
      <c r="JS19" s="47">
        <f t="shared" si="73"/>
        <v>0</v>
      </c>
      <c r="JT19" s="47">
        <f t="shared" si="73"/>
        <v>0</v>
      </c>
      <c r="JU19" s="47">
        <f t="shared" si="73"/>
        <v>0</v>
      </c>
      <c r="JV19" s="47">
        <f t="shared" si="73"/>
        <v>0</v>
      </c>
      <c r="JW19" s="47">
        <f t="shared" si="73"/>
        <v>0</v>
      </c>
      <c r="JX19" s="47">
        <f t="shared" si="73"/>
        <v>0</v>
      </c>
      <c r="JY19" s="47">
        <f t="shared" si="73"/>
        <v>0</v>
      </c>
      <c r="JZ19" s="47">
        <f t="shared" si="73"/>
        <v>0</v>
      </c>
      <c r="KA19" s="47">
        <f t="shared" si="73"/>
        <v>0</v>
      </c>
      <c r="KB19" s="47">
        <f t="shared" si="74"/>
        <v>0</v>
      </c>
      <c r="KC19" s="47">
        <f t="shared" si="74"/>
        <v>0</v>
      </c>
      <c r="KD19" s="47">
        <f t="shared" si="74"/>
        <v>0</v>
      </c>
      <c r="KE19" s="47">
        <f t="shared" si="74"/>
        <v>0</v>
      </c>
      <c r="KF19" s="47">
        <f t="shared" si="74"/>
        <v>0</v>
      </c>
      <c r="KG19" s="47">
        <f t="shared" si="74"/>
        <v>0</v>
      </c>
      <c r="KH19" s="47">
        <f t="shared" si="74"/>
        <v>0</v>
      </c>
      <c r="KI19" s="47">
        <f t="shared" si="74"/>
        <v>0</v>
      </c>
      <c r="KJ19" s="47">
        <f t="shared" si="74"/>
        <v>0</v>
      </c>
      <c r="KK19" s="47">
        <f t="shared" si="74"/>
        <v>0</v>
      </c>
      <c r="KL19" s="47">
        <f t="shared" si="75"/>
        <v>0</v>
      </c>
      <c r="KM19" s="47">
        <f t="shared" si="75"/>
        <v>0</v>
      </c>
      <c r="KN19" s="47">
        <f t="shared" si="75"/>
        <v>0</v>
      </c>
      <c r="KO19" s="47">
        <f t="shared" si="75"/>
        <v>0</v>
      </c>
      <c r="KP19" s="47">
        <f t="shared" si="75"/>
        <v>0</v>
      </c>
      <c r="KQ19" s="47">
        <f t="shared" si="75"/>
        <v>0</v>
      </c>
      <c r="KR19" s="47">
        <f t="shared" si="75"/>
        <v>0</v>
      </c>
      <c r="KS19" s="47">
        <f t="shared" si="75"/>
        <v>0</v>
      </c>
      <c r="KT19" s="47">
        <f t="shared" si="75"/>
        <v>0</v>
      </c>
      <c r="KU19" s="47">
        <f t="shared" si="75"/>
        <v>0</v>
      </c>
      <c r="KV19" s="47">
        <f t="shared" si="76"/>
        <v>0</v>
      </c>
      <c r="KW19" s="47">
        <f t="shared" si="76"/>
        <v>0</v>
      </c>
      <c r="KX19" s="47">
        <f t="shared" si="76"/>
        <v>0</v>
      </c>
      <c r="KY19" s="47">
        <f t="shared" si="76"/>
        <v>0</v>
      </c>
      <c r="KZ19" s="47">
        <f t="shared" si="76"/>
        <v>0</v>
      </c>
      <c r="LA19" s="47">
        <f t="shared" si="76"/>
        <v>0</v>
      </c>
      <c r="LB19" s="47">
        <f t="shared" si="76"/>
        <v>0</v>
      </c>
      <c r="LC19" s="47">
        <f t="shared" si="76"/>
        <v>0</v>
      </c>
      <c r="LD19" s="47">
        <f t="shared" si="76"/>
        <v>0</v>
      </c>
      <c r="LE19" s="47">
        <f t="shared" si="76"/>
        <v>0</v>
      </c>
      <c r="LF19" s="47">
        <f t="shared" si="77"/>
        <v>0</v>
      </c>
      <c r="LG19" s="47">
        <f t="shared" si="77"/>
        <v>0</v>
      </c>
      <c r="LH19" s="47">
        <f t="shared" si="77"/>
        <v>0</v>
      </c>
      <c r="LI19" s="47">
        <f t="shared" si="77"/>
        <v>0</v>
      </c>
      <c r="LJ19" s="47">
        <f t="shared" si="77"/>
        <v>0</v>
      </c>
      <c r="LK19" s="47">
        <f t="shared" si="77"/>
        <v>0</v>
      </c>
      <c r="LL19" s="47">
        <f t="shared" si="77"/>
        <v>0</v>
      </c>
      <c r="LM19" s="47">
        <f t="shared" si="77"/>
        <v>0</v>
      </c>
      <c r="LN19" s="47">
        <f t="shared" si="77"/>
        <v>0</v>
      </c>
      <c r="LO19" s="47">
        <f t="shared" si="77"/>
        <v>0</v>
      </c>
      <c r="LP19" s="47">
        <f t="shared" si="78"/>
        <v>0</v>
      </c>
      <c r="LQ19" s="47">
        <f t="shared" si="78"/>
        <v>0</v>
      </c>
      <c r="LR19" s="47">
        <f t="shared" si="78"/>
        <v>0</v>
      </c>
      <c r="LS19" s="47">
        <f t="shared" si="78"/>
        <v>0</v>
      </c>
      <c r="LT19" s="47">
        <f t="shared" si="78"/>
        <v>0</v>
      </c>
      <c r="LU19" s="47">
        <f t="shared" si="78"/>
        <v>0</v>
      </c>
      <c r="LV19" s="47">
        <f t="shared" si="78"/>
        <v>0</v>
      </c>
      <c r="LW19" s="47">
        <f t="shared" si="78"/>
        <v>0</v>
      </c>
      <c r="LX19" s="47">
        <f t="shared" si="78"/>
        <v>0</v>
      </c>
      <c r="LY19" s="47">
        <f t="shared" si="78"/>
        <v>0</v>
      </c>
      <c r="LZ19" s="47">
        <f t="shared" si="79"/>
        <v>0</v>
      </c>
      <c r="MA19" s="47">
        <f t="shared" si="79"/>
        <v>0</v>
      </c>
      <c r="MB19" s="47">
        <f t="shared" si="79"/>
        <v>0</v>
      </c>
      <c r="MC19" s="47">
        <f t="shared" si="79"/>
        <v>0</v>
      </c>
      <c r="MD19" s="47">
        <f t="shared" si="79"/>
        <v>0</v>
      </c>
      <c r="ME19" s="47">
        <f t="shared" si="79"/>
        <v>0</v>
      </c>
      <c r="MF19" s="47">
        <f t="shared" si="79"/>
        <v>0</v>
      </c>
      <c r="MG19" s="47">
        <f t="shared" si="79"/>
        <v>0</v>
      </c>
      <c r="MH19" s="47">
        <f t="shared" si="79"/>
        <v>0</v>
      </c>
      <c r="MI19" s="47">
        <f t="shared" si="79"/>
        <v>0</v>
      </c>
      <c r="MJ19" s="47">
        <f t="shared" si="80"/>
        <v>0</v>
      </c>
      <c r="MK19" s="47">
        <f t="shared" si="80"/>
        <v>0</v>
      </c>
      <c r="ML19" s="47">
        <f t="shared" si="80"/>
        <v>0</v>
      </c>
      <c r="MM19" s="47">
        <f t="shared" si="80"/>
        <v>0</v>
      </c>
      <c r="MN19" s="47">
        <f t="shared" si="80"/>
        <v>0</v>
      </c>
      <c r="MO19" s="47">
        <f t="shared" si="80"/>
        <v>0</v>
      </c>
      <c r="MP19" s="47">
        <f t="shared" si="80"/>
        <v>0</v>
      </c>
      <c r="MQ19" s="47">
        <f t="shared" si="80"/>
        <v>0</v>
      </c>
      <c r="MR19" s="47">
        <f t="shared" si="80"/>
        <v>0</v>
      </c>
      <c r="MS19" s="47">
        <f t="shared" si="80"/>
        <v>0</v>
      </c>
      <c r="MT19" s="47">
        <f t="shared" si="81"/>
        <v>0</v>
      </c>
      <c r="MU19" s="47">
        <f t="shared" si="81"/>
        <v>0</v>
      </c>
      <c r="MV19" s="47">
        <f t="shared" si="81"/>
        <v>0</v>
      </c>
      <c r="MW19" s="47">
        <f t="shared" si="81"/>
        <v>0</v>
      </c>
      <c r="MX19" s="47">
        <f t="shared" si="81"/>
        <v>0</v>
      </c>
      <c r="MY19" s="47">
        <f t="shared" si="81"/>
        <v>0</v>
      </c>
      <c r="MZ19" s="47">
        <f t="shared" si="81"/>
        <v>0</v>
      </c>
      <c r="NA19" s="47">
        <f t="shared" si="81"/>
        <v>0</v>
      </c>
      <c r="NB19" s="47">
        <f t="shared" si="81"/>
        <v>0</v>
      </c>
      <c r="NC19" s="47">
        <f t="shared" si="81"/>
        <v>0</v>
      </c>
      <c r="ND19" s="47">
        <f t="shared" si="81"/>
        <v>0</v>
      </c>
      <c r="NE19" s="47">
        <f t="shared" si="81"/>
        <v>0</v>
      </c>
      <c r="NF19" s="47">
        <f t="shared" si="81"/>
        <v>0</v>
      </c>
    </row>
    <row r="20" spans="1:370" ht="15.75" thickBot="1">
      <c r="A20" s="54" t="s">
        <v>206</v>
      </c>
      <c r="B20" s="54">
        <f>Radar!F32</f>
        <v>0</v>
      </c>
      <c r="C20" s="54">
        <f t="shared" si="6"/>
        <v>0</v>
      </c>
      <c r="D20" s="45">
        <v>1</v>
      </c>
      <c r="E20" s="45">
        <v>0.5</v>
      </c>
      <c r="F20" s="58">
        <f t="shared" si="44"/>
        <v>5.2631578947368418E-2</v>
      </c>
      <c r="G20" s="59">
        <f t="shared" si="7"/>
        <v>341.05263157894723</v>
      </c>
      <c r="H20" s="59">
        <f>360*SUM($F$2:F20)</f>
        <v>359.99999999999983</v>
      </c>
      <c r="I20" s="54" t="s">
        <v>206</v>
      </c>
      <c r="J20" s="47">
        <f t="shared" si="82"/>
        <v>0</v>
      </c>
      <c r="K20" s="47">
        <f t="shared" si="46"/>
        <v>0</v>
      </c>
      <c r="L20" s="47">
        <f t="shared" si="46"/>
        <v>0</v>
      </c>
      <c r="M20" s="47">
        <f t="shared" si="46"/>
        <v>0</v>
      </c>
      <c r="N20" s="47">
        <f t="shared" si="46"/>
        <v>0</v>
      </c>
      <c r="O20" s="47">
        <f t="shared" si="46"/>
        <v>0</v>
      </c>
      <c r="P20" s="47">
        <f t="shared" si="46"/>
        <v>0</v>
      </c>
      <c r="Q20" s="47">
        <f t="shared" si="45"/>
        <v>0</v>
      </c>
      <c r="R20" s="47">
        <f t="shared" si="47"/>
        <v>0</v>
      </c>
      <c r="S20" s="47">
        <f t="shared" si="47"/>
        <v>0</v>
      </c>
      <c r="T20" s="47">
        <f t="shared" si="47"/>
        <v>0</v>
      </c>
      <c r="U20" s="47">
        <f t="shared" si="47"/>
        <v>0</v>
      </c>
      <c r="V20" s="47">
        <f t="shared" si="47"/>
        <v>0</v>
      </c>
      <c r="W20" s="47">
        <f t="shared" si="47"/>
        <v>0</v>
      </c>
      <c r="X20" s="47">
        <f t="shared" si="47"/>
        <v>0</v>
      </c>
      <c r="Y20" s="47">
        <f t="shared" si="47"/>
        <v>0</v>
      </c>
      <c r="Z20" s="47">
        <f t="shared" si="47"/>
        <v>0</v>
      </c>
      <c r="AA20" s="47">
        <f t="shared" si="47"/>
        <v>0</v>
      </c>
      <c r="AB20" s="47">
        <f t="shared" si="48"/>
        <v>0</v>
      </c>
      <c r="AC20" s="47">
        <f t="shared" si="48"/>
        <v>0</v>
      </c>
      <c r="AD20" s="47">
        <f t="shared" si="48"/>
        <v>0</v>
      </c>
      <c r="AE20" s="47">
        <f t="shared" si="48"/>
        <v>0</v>
      </c>
      <c r="AF20" s="47">
        <f t="shared" si="48"/>
        <v>0</v>
      </c>
      <c r="AG20" s="47">
        <f t="shared" si="48"/>
        <v>0</v>
      </c>
      <c r="AH20" s="47">
        <f t="shared" si="48"/>
        <v>0</v>
      </c>
      <c r="AI20" s="47">
        <f t="shared" si="48"/>
        <v>0</v>
      </c>
      <c r="AJ20" s="47">
        <f t="shared" si="48"/>
        <v>0</v>
      </c>
      <c r="AK20" s="47">
        <f t="shared" si="48"/>
        <v>0</v>
      </c>
      <c r="AL20" s="47">
        <f t="shared" si="49"/>
        <v>0</v>
      </c>
      <c r="AM20" s="47">
        <f t="shared" si="49"/>
        <v>0</v>
      </c>
      <c r="AN20" s="47">
        <f t="shared" si="49"/>
        <v>0</v>
      </c>
      <c r="AO20" s="47">
        <f t="shared" si="49"/>
        <v>0</v>
      </c>
      <c r="AP20" s="47">
        <f t="shared" si="49"/>
        <v>0</v>
      </c>
      <c r="AQ20" s="47">
        <f t="shared" si="49"/>
        <v>0</v>
      </c>
      <c r="AR20" s="47">
        <f t="shared" si="49"/>
        <v>0</v>
      </c>
      <c r="AS20" s="47">
        <f t="shared" si="49"/>
        <v>0</v>
      </c>
      <c r="AT20" s="47">
        <f t="shared" si="49"/>
        <v>0</v>
      </c>
      <c r="AU20" s="47">
        <f t="shared" si="49"/>
        <v>0</v>
      </c>
      <c r="AV20" s="47">
        <f t="shared" si="50"/>
        <v>0</v>
      </c>
      <c r="AW20" s="47">
        <f t="shared" si="50"/>
        <v>0</v>
      </c>
      <c r="AX20" s="47">
        <f t="shared" si="50"/>
        <v>0</v>
      </c>
      <c r="AY20" s="47">
        <f t="shared" si="50"/>
        <v>0</v>
      </c>
      <c r="AZ20" s="47">
        <f t="shared" si="50"/>
        <v>0</v>
      </c>
      <c r="BA20" s="47">
        <f t="shared" si="50"/>
        <v>0</v>
      </c>
      <c r="BB20" s="47">
        <f t="shared" si="50"/>
        <v>0</v>
      </c>
      <c r="BC20" s="47">
        <f t="shared" si="50"/>
        <v>0</v>
      </c>
      <c r="BD20" s="47">
        <f t="shared" si="50"/>
        <v>0</v>
      </c>
      <c r="BE20" s="47">
        <f t="shared" si="50"/>
        <v>0</v>
      </c>
      <c r="BF20" s="47">
        <f t="shared" si="51"/>
        <v>0</v>
      </c>
      <c r="BG20" s="47">
        <f t="shared" si="51"/>
        <v>0</v>
      </c>
      <c r="BH20" s="47">
        <f t="shared" si="51"/>
        <v>0</v>
      </c>
      <c r="BI20" s="47">
        <f t="shared" si="51"/>
        <v>0</v>
      </c>
      <c r="BJ20" s="47">
        <f t="shared" si="51"/>
        <v>0</v>
      </c>
      <c r="BK20" s="47">
        <f t="shared" si="51"/>
        <v>0</v>
      </c>
      <c r="BL20" s="47">
        <f t="shared" si="51"/>
        <v>0</v>
      </c>
      <c r="BM20" s="47">
        <f t="shared" si="51"/>
        <v>0</v>
      </c>
      <c r="BN20" s="47">
        <f t="shared" si="51"/>
        <v>0</v>
      </c>
      <c r="BO20" s="47">
        <f t="shared" si="51"/>
        <v>0</v>
      </c>
      <c r="BP20" s="47">
        <f t="shared" si="52"/>
        <v>0</v>
      </c>
      <c r="BQ20" s="47">
        <f t="shared" si="52"/>
        <v>0</v>
      </c>
      <c r="BR20" s="47">
        <f t="shared" si="52"/>
        <v>0</v>
      </c>
      <c r="BS20" s="47">
        <f t="shared" si="52"/>
        <v>0</v>
      </c>
      <c r="BT20" s="47">
        <f t="shared" si="52"/>
        <v>0</v>
      </c>
      <c r="BU20" s="47">
        <f t="shared" si="52"/>
        <v>0</v>
      </c>
      <c r="BV20" s="47">
        <f t="shared" si="52"/>
        <v>0</v>
      </c>
      <c r="BW20" s="47">
        <f t="shared" si="52"/>
        <v>0</v>
      </c>
      <c r="BX20" s="47">
        <f t="shared" si="52"/>
        <v>0</v>
      </c>
      <c r="BY20" s="47">
        <f t="shared" si="52"/>
        <v>0</v>
      </c>
      <c r="BZ20" s="47">
        <f t="shared" si="53"/>
        <v>0</v>
      </c>
      <c r="CA20" s="47">
        <f t="shared" si="53"/>
        <v>0</v>
      </c>
      <c r="CB20" s="47">
        <f t="shared" si="53"/>
        <v>0</v>
      </c>
      <c r="CC20" s="47">
        <f t="shared" si="53"/>
        <v>0</v>
      </c>
      <c r="CD20" s="47">
        <f t="shared" si="53"/>
        <v>0</v>
      </c>
      <c r="CE20" s="47">
        <f t="shared" si="53"/>
        <v>0</v>
      </c>
      <c r="CF20" s="47">
        <f t="shared" si="53"/>
        <v>0</v>
      </c>
      <c r="CG20" s="47">
        <f t="shared" si="53"/>
        <v>0</v>
      </c>
      <c r="CH20" s="47">
        <f t="shared" si="53"/>
        <v>0</v>
      </c>
      <c r="CI20" s="47">
        <f t="shared" si="53"/>
        <v>0</v>
      </c>
      <c r="CJ20" s="47">
        <f t="shared" si="54"/>
        <v>0</v>
      </c>
      <c r="CK20" s="47">
        <f t="shared" si="54"/>
        <v>0</v>
      </c>
      <c r="CL20" s="47">
        <f t="shared" si="54"/>
        <v>0</v>
      </c>
      <c r="CM20" s="47">
        <f t="shared" si="54"/>
        <v>0</v>
      </c>
      <c r="CN20" s="47">
        <f t="shared" si="54"/>
        <v>0</v>
      </c>
      <c r="CO20" s="47">
        <f t="shared" si="54"/>
        <v>0</v>
      </c>
      <c r="CP20" s="47">
        <f t="shared" si="54"/>
        <v>0</v>
      </c>
      <c r="CQ20" s="47">
        <f t="shared" si="54"/>
        <v>0</v>
      </c>
      <c r="CR20" s="47">
        <f t="shared" si="54"/>
        <v>0</v>
      </c>
      <c r="CS20" s="47">
        <f t="shared" si="54"/>
        <v>0</v>
      </c>
      <c r="CT20" s="47">
        <f t="shared" si="55"/>
        <v>0</v>
      </c>
      <c r="CU20" s="47">
        <f t="shared" si="55"/>
        <v>0</v>
      </c>
      <c r="CV20" s="47">
        <f t="shared" si="55"/>
        <v>0</v>
      </c>
      <c r="CW20" s="47">
        <f t="shared" si="55"/>
        <v>0</v>
      </c>
      <c r="CX20" s="47">
        <f t="shared" si="55"/>
        <v>0</v>
      </c>
      <c r="CY20" s="47">
        <f t="shared" si="55"/>
        <v>0</v>
      </c>
      <c r="CZ20" s="47">
        <f t="shared" si="55"/>
        <v>0</v>
      </c>
      <c r="DA20" s="47">
        <f t="shared" si="55"/>
        <v>0</v>
      </c>
      <c r="DB20" s="47">
        <f t="shared" si="55"/>
        <v>0</v>
      </c>
      <c r="DC20" s="47">
        <f t="shared" si="55"/>
        <v>0</v>
      </c>
      <c r="DD20" s="47">
        <f t="shared" si="56"/>
        <v>0</v>
      </c>
      <c r="DE20" s="47">
        <f t="shared" si="56"/>
        <v>0</v>
      </c>
      <c r="DF20" s="47">
        <f t="shared" si="56"/>
        <v>0</v>
      </c>
      <c r="DG20" s="47">
        <f t="shared" si="56"/>
        <v>0</v>
      </c>
      <c r="DH20" s="47">
        <f t="shared" si="56"/>
        <v>0</v>
      </c>
      <c r="DI20" s="47">
        <f t="shared" si="56"/>
        <v>0</v>
      </c>
      <c r="DJ20" s="47">
        <f t="shared" si="56"/>
        <v>0</v>
      </c>
      <c r="DK20" s="47">
        <f t="shared" si="56"/>
        <v>0</v>
      </c>
      <c r="DL20" s="47">
        <f t="shared" si="56"/>
        <v>0</v>
      </c>
      <c r="DM20" s="47">
        <f t="shared" si="56"/>
        <v>0</v>
      </c>
      <c r="DN20" s="47">
        <f t="shared" si="57"/>
        <v>0</v>
      </c>
      <c r="DO20" s="47">
        <f t="shared" si="57"/>
        <v>0</v>
      </c>
      <c r="DP20" s="47">
        <f t="shared" si="57"/>
        <v>0</v>
      </c>
      <c r="DQ20" s="47">
        <f t="shared" si="57"/>
        <v>0</v>
      </c>
      <c r="DR20" s="47">
        <f t="shared" si="57"/>
        <v>0</v>
      </c>
      <c r="DS20" s="47">
        <f t="shared" si="57"/>
        <v>0</v>
      </c>
      <c r="DT20" s="47">
        <f t="shared" si="57"/>
        <v>0</v>
      </c>
      <c r="DU20" s="47">
        <f t="shared" si="57"/>
        <v>0</v>
      </c>
      <c r="DV20" s="47">
        <f t="shared" si="57"/>
        <v>0</v>
      </c>
      <c r="DW20" s="47">
        <f t="shared" si="57"/>
        <v>0</v>
      </c>
      <c r="DX20" s="47">
        <f t="shared" si="58"/>
        <v>0</v>
      </c>
      <c r="DY20" s="47">
        <f t="shared" si="58"/>
        <v>0</v>
      </c>
      <c r="DZ20" s="47">
        <f t="shared" si="58"/>
        <v>0</v>
      </c>
      <c r="EA20" s="47">
        <f t="shared" si="58"/>
        <v>0</v>
      </c>
      <c r="EB20" s="47">
        <f t="shared" si="58"/>
        <v>0</v>
      </c>
      <c r="EC20" s="47">
        <f t="shared" si="58"/>
        <v>0</v>
      </c>
      <c r="ED20" s="47">
        <f t="shared" si="58"/>
        <v>0</v>
      </c>
      <c r="EE20" s="47">
        <f t="shared" si="58"/>
        <v>0</v>
      </c>
      <c r="EF20" s="47">
        <f t="shared" si="58"/>
        <v>0</v>
      </c>
      <c r="EG20" s="47">
        <f t="shared" si="58"/>
        <v>0</v>
      </c>
      <c r="EH20" s="47">
        <f t="shared" si="59"/>
        <v>0</v>
      </c>
      <c r="EI20" s="47">
        <f t="shared" si="59"/>
        <v>0</v>
      </c>
      <c r="EJ20" s="47">
        <f t="shared" si="59"/>
        <v>0</v>
      </c>
      <c r="EK20" s="47">
        <f t="shared" si="59"/>
        <v>0</v>
      </c>
      <c r="EL20" s="47">
        <f t="shared" si="59"/>
        <v>0</v>
      </c>
      <c r="EM20" s="47">
        <f t="shared" si="59"/>
        <v>0</v>
      </c>
      <c r="EN20" s="47">
        <f t="shared" si="59"/>
        <v>0</v>
      </c>
      <c r="EO20" s="47">
        <f t="shared" si="59"/>
        <v>0</v>
      </c>
      <c r="EP20" s="47">
        <f t="shared" si="59"/>
        <v>0</v>
      </c>
      <c r="EQ20" s="47">
        <f t="shared" si="59"/>
        <v>0</v>
      </c>
      <c r="ER20" s="47">
        <f t="shared" si="60"/>
        <v>0</v>
      </c>
      <c r="ES20" s="47">
        <f t="shared" si="60"/>
        <v>0</v>
      </c>
      <c r="ET20" s="47">
        <f t="shared" si="60"/>
        <v>0</v>
      </c>
      <c r="EU20" s="47">
        <f t="shared" si="60"/>
        <v>0</v>
      </c>
      <c r="EV20" s="47">
        <f t="shared" si="60"/>
        <v>0</v>
      </c>
      <c r="EW20" s="47">
        <f t="shared" si="60"/>
        <v>0</v>
      </c>
      <c r="EX20" s="47">
        <f t="shared" si="60"/>
        <v>0</v>
      </c>
      <c r="EY20" s="47">
        <f t="shared" si="60"/>
        <v>0</v>
      </c>
      <c r="EZ20" s="47">
        <f t="shared" si="60"/>
        <v>0</v>
      </c>
      <c r="FA20" s="47">
        <f t="shared" si="60"/>
        <v>0</v>
      </c>
      <c r="FB20" s="47">
        <f t="shared" si="61"/>
        <v>0</v>
      </c>
      <c r="FC20" s="47">
        <f t="shared" si="61"/>
        <v>0</v>
      </c>
      <c r="FD20" s="47">
        <f t="shared" si="61"/>
        <v>0</v>
      </c>
      <c r="FE20" s="47">
        <f t="shared" si="61"/>
        <v>0</v>
      </c>
      <c r="FF20" s="47">
        <f t="shared" si="61"/>
        <v>0</v>
      </c>
      <c r="FG20" s="47">
        <f t="shared" si="61"/>
        <v>0</v>
      </c>
      <c r="FH20" s="47">
        <f t="shared" si="61"/>
        <v>0</v>
      </c>
      <c r="FI20" s="47">
        <f t="shared" si="61"/>
        <v>0</v>
      </c>
      <c r="FJ20" s="47">
        <f t="shared" si="61"/>
        <v>0</v>
      </c>
      <c r="FK20" s="47">
        <f t="shared" si="61"/>
        <v>0</v>
      </c>
      <c r="FL20" s="47">
        <f t="shared" si="62"/>
        <v>0</v>
      </c>
      <c r="FM20" s="47">
        <f t="shared" si="62"/>
        <v>0</v>
      </c>
      <c r="FN20" s="47">
        <f t="shared" si="62"/>
        <v>0</v>
      </c>
      <c r="FO20" s="47">
        <f t="shared" si="62"/>
        <v>0</v>
      </c>
      <c r="FP20" s="47">
        <f t="shared" si="62"/>
        <v>0</v>
      </c>
      <c r="FQ20" s="47">
        <f t="shared" si="62"/>
        <v>0</v>
      </c>
      <c r="FR20" s="47">
        <f t="shared" si="62"/>
        <v>0</v>
      </c>
      <c r="FS20" s="47">
        <f t="shared" si="62"/>
        <v>0</v>
      </c>
      <c r="FT20" s="47">
        <f t="shared" si="62"/>
        <v>0</v>
      </c>
      <c r="FU20" s="47">
        <f t="shared" si="62"/>
        <v>0</v>
      </c>
      <c r="FV20" s="47">
        <f t="shared" si="63"/>
        <v>0</v>
      </c>
      <c r="FW20" s="47">
        <f t="shared" si="63"/>
        <v>0</v>
      </c>
      <c r="FX20" s="47">
        <f t="shared" si="63"/>
        <v>0</v>
      </c>
      <c r="FY20" s="47">
        <f t="shared" si="63"/>
        <v>0</v>
      </c>
      <c r="FZ20" s="47">
        <f t="shared" si="63"/>
        <v>0</v>
      </c>
      <c r="GA20" s="47">
        <f t="shared" si="63"/>
        <v>0</v>
      </c>
      <c r="GB20" s="47">
        <f t="shared" si="63"/>
        <v>0</v>
      </c>
      <c r="GC20" s="47">
        <f t="shared" si="63"/>
        <v>0</v>
      </c>
      <c r="GD20" s="47">
        <f t="shared" si="63"/>
        <v>0</v>
      </c>
      <c r="GE20" s="47">
        <f t="shared" si="63"/>
        <v>0</v>
      </c>
      <c r="GF20" s="47">
        <f t="shared" si="64"/>
        <v>0</v>
      </c>
      <c r="GG20" s="47">
        <f t="shared" si="64"/>
        <v>0</v>
      </c>
      <c r="GH20" s="47">
        <f t="shared" si="64"/>
        <v>0</v>
      </c>
      <c r="GI20" s="47">
        <f t="shared" si="64"/>
        <v>0</v>
      </c>
      <c r="GJ20" s="47">
        <f t="shared" si="64"/>
        <v>0</v>
      </c>
      <c r="GK20" s="47">
        <f t="shared" si="64"/>
        <v>0</v>
      </c>
      <c r="GL20" s="47">
        <f t="shared" si="64"/>
        <v>0</v>
      </c>
      <c r="GM20" s="47">
        <f t="shared" si="64"/>
        <v>0</v>
      </c>
      <c r="GN20" s="47">
        <f t="shared" si="64"/>
        <v>0</v>
      </c>
      <c r="GO20" s="47">
        <f t="shared" si="64"/>
        <v>0</v>
      </c>
      <c r="GP20" s="47">
        <f t="shared" si="65"/>
        <v>0</v>
      </c>
      <c r="GQ20" s="47">
        <f t="shared" si="65"/>
        <v>0</v>
      </c>
      <c r="GR20" s="47">
        <f t="shared" si="65"/>
        <v>0</v>
      </c>
      <c r="GS20" s="47">
        <f t="shared" si="65"/>
        <v>0</v>
      </c>
      <c r="GT20" s="47">
        <f t="shared" si="65"/>
        <v>0</v>
      </c>
      <c r="GU20" s="47">
        <f t="shared" si="65"/>
        <v>0</v>
      </c>
      <c r="GV20" s="47">
        <f t="shared" si="65"/>
        <v>0</v>
      </c>
      <c r="GW20" s="47">
        <f t="shared" si="65"/>
        <v>0</v>
      </c>
      <c r="GX20" s="47">
        <f t="shared" si="65"/>
        <v>0</v>
      </c>
      <c r="GY20" s="47">
        <f t="shared" si="65"/>
        <v>0</v>
      </c>
      <c r="GZ20" s="47">
        <f t="shared" si="66"/>
        <v>0</v>
      </c>
      <c r="HA20" s="47">
        <f t="shared" si="66"/>
        <v>0</v>
      </c>
      <c r="HB20" s="47">
        <f t="shared" si="66"/>
        <v>0</v>
      </c>
      <c r="HC20" s="47">
        <f t="shared" si="66"/>
        <v>0</v>
      </c>
      <c r="HD20" s="47">
        <f t="shared" si="66"/>
        <v>0</v>
      </c>
      <c r="HE20" s="47">
        <f t="shared" si="66"/>
        <v>0</v>
      </c>
      <c r="HF20" s="47">
        <f t="shared" si="66"/>
        <v>0</v>
      </c>
      <c r="HG20" s="47">
        <f t="shared" si="66"/>
        <v>0</v>
      </c>
      <c r="HH20" s="47">
        <f t="shared" si="66"/>
        <v>0</v>
      </c>
      <c r="HI20" s="47">
        <f t="shared" si="66"/>
        <v>0</v>
      </c>
      <c r="HJ20" s="47">
        <f t="shared" si="67"/>
        <v>0</v>
      </c>
      <c r="HK20" s="47">
        <f t="shared" si="67"/>
        <v>0</v>
      </c>
      <c r="HL20" s="47">
        <f t="shared" si="67"/>
        <v>0</v>
      </c>
      <c r="HM20" s="47">
        <f t="shared" si="67"/>
        <v>0</v>
      </c>
      <c r="HN20" s="47">
        <f t="shared" si="67"/>
        <v>0</v>
      </c>
      <c r="HO20" s="47">
        <f t="shared" si="67"/>
        <v>0</v>
      </c>
      <c r="HP20" s="47">
        <f t="shared" si="67"/>
        <v>0</v>
      </c>
      <c r="HQ20" s="47">
        <f t="shared" si="67"/>
        <v>0</v>
      </c>
      <c r="HR20" s="47">
        <f t="shared" si="67"/>
        <v>0</v>
      </c>
      <c r="HS20" s="47">
        <f t="shared" si="67"/>
        <v>0</v>
      </c>
      <c r="HT20" s="47">
        <f t="shared" si="68"/>
        <v>0</v>
      </c>
      <c r="HU20" s="47">
        <f t="shared" si="68"/>
        <v>0</v>
      </c>
      <c r="HV20" s="47">
        <f t="shared" si="68"/>
        <v>0</v>
      </c>
      <c r="HW20" s="47">
        <f t="shared" si="68"/>
        <v>0</v>
      </c>
      <c r="HX20" s="47">
        <f t="shared" si="68"/>
        <v>0</v>
      </c>
      <c r="HY20" s="47">
        <f t="shared" si="68"/>
        <v>0</v>
      </c>
      <c r="HZ20" s="47">
        <f t="shared" si="68"/>
        <v>0</v>
      </c>
      <c r="IA20" s="47">
        <f t="shared" si="68"/>
        <v>0</v>
      </c>
      <c r="IB20" s="47">
        <f t="shared" si="68"/>
        <v>0</v>
      </c>
      <c r="IC20" s="47">
        <f t="shared" si="68"/>
        <v>0</v>
      </c>
      <c r="ID20" s="47">
        <f t="shared" si="69"/>
        <v>0</v>
      </c>
      <c r="IE20" s="47">
        <f t="shared" si="69"/>
        <v>0</v>
      </c>
      <c r="IF20" s="47">
        <f t="shared" si="69"/>
        <v>0</v>
      </c>
      <c r="IG20" s="47">
        <f t="shared" si="69"/>
        <v>0</v>
      </c>
      <c r="IH20" s="47">
        <f t="shared" si="69"/>
        <v>0</v>
      </c>
      <c r="II20" s="47">
        <f t="shared" si="69"/>
        <v>0</v>
      </c>
      <c r="IJ20" s="47">
        <f t="shared" si="69"/>
        <v>0</v>
      </c>
      <c r="IK20" s="47">
        <f t="shared" si="69"/>
        <v>0</v>
      </c>
      <c r="IL20" s="47">
        <f t="shared" si="69"/>
        <v>0</v>
      </c>
      <c r="IM20" s="47">
        <f t="shared" si="69"/>
        <v>0</v>
      </c>
      <c r="IN20" s="47">
        <f t="shared" si="70"/>
        <v>0</v>
      </c>
      <c r="IO20" s="47">
        <f t="shared" si="70"/>
        <v>0</v>
      </c>
      <c r="IP20" s="47">
        <f t="shared" si="70"/>
        <v>0</v>
      </c>
      <c r="IQ20" s="47">
        <f t="shared" si="70"/>
        <v>0</v>
      </c>
      <c r="IR20" s="47">
        <f t="shared" si="70"/>
        <v>0</v>
      </c>
      <c r="IS20" s="47">
        <f t="shared" si="70"/>
        <v>0</v>
      </c>
      <c r="IT20" s="47">
        <f t="shared" si="70"/>
        <v>0</v>
      </c>
      <c r="IU20" s="47">
        <f t="shared" si="70"/>
        <v>0</v>
      </c>
      <c r="IV20" s="47">
        <f t="shared" si="70"/>
        <v>0</v>
      </c>
      <c r="IW20" s="47">
        <f t="shared" si="70"/>
        <v>0</v>
      </c>
      <c r="IX20" s="47">
        <f t="shared" si="71"/>
        <v>0</v>
      </c>
      <c r="IY20" s="47">
        <f t="shared" si="71"/>
        <v>0</v>
      </c>
      <c r="IZ20" s="47">
        <f t="shared" si="71"/>
        <v>0</v>
      </c>
      <c r="JA20" s="47">
        <f t="shared" si="71"/>
        <v>0</v>
      </c>
      <c r="JB20" s="47">
        <f t="shared" si="71"/>
        <v>0</v>
      </c>
      <c r="JC20" s="47">
        <f t="shared" si="71"/>
        <v>0</v>
      </c>
      <c r="JD20" s="47">
        <f t="shared" si="71"/>
        <v>0</v>
      </c>
      <c r="JE20" s="47">
        <f t="shared" si="71"/>
        <v>0</v>
      </c>
      <c r="JF20" s="47">
        <f t="shared" si="71"/>
        <v>0</v>
      </c>
      <c r="JG20" s="47">
        <f t="shared" si="71"/>
        <v>0</v>
      </c>
      <c r="JH20" s="47">
        <f t="shared" si="72"/>
        <v>0</v>
      </c>
      <c r="JI20" s="47">
        <f t="shared" si="72"/>
        <v>0</v>
      </c>
      <c r="JJ20" s="47">
        <f t="shared" si="72"/>
        <v>0</v>
      </c>
      <c r="JK20" s="47">
        <f t="shared" si="72"/>
        <v>0</v>
      </c>
      <c r="JL20" s="47">
        <f t="shared" si="72"/>
        <v>0</v>
      </c>
      <c r="JM20" s="47">
        <f t="shared" si="72"/>
        <v>0</v>
      </c>
      <c r="JN20" s="47">
        <f t="shared" si="72"/>
        <v>0</v>
      </c>
      <c r="JO20" s="47">
        <f t="shared" si="72"/>
        <v>0</v>
      </c>
      <c r="JP20" s="47">
        <f t="shared" si="72"/>
        <v>0</v>
      </c>
      <c r="JQ20" s="47">
        <f t="shared" si="72"/>
        <v>0</v>
      </c>
      <c r="JR20" s="47">
        <f t="shared" si="73"/>
        <v>0</v>
      </c>
      <c r="JS20" s="47">
        <f t="shared" si="73"/>
        <v>0</v>
      </c>
      <c r="JT20" s="47">
        <f t="shared" si="73"/>
        <v>0</v>
      </c>
      <c r="JU20" s="47">
        <f t="shared" si="73"/>
        <v>0</v>
      </c>
      <c r="JV20" s="47">
        <f t="shared" si="73"/>
        <v>0</v>
      </c>
      <c r="JW20" s="47">
        <f t="shared" si="73"/>
        <v>0</v>
      </c>
      <c r="JX20" s="47">
        <f t="shared" si="73"/>
        <v>0</v>
      </c>
      <c r="JY20" s="47">
        <f t="shared" si="73"/>
        <v>0</v>
      </c>
      <c r="JZ20" s="47">
        <f t="shared" si="73"/>
        <v>0</v>
      </c>
      <c r="KA20" s="47">
        <f t="shared" si="73"/>
        <v>0</v>
      </c>
      <c r="KB20" s="47">
        <f t="shared" si="74"/>
        <v>0</v>
      </c>
      <c r="KC20" s="47">
        <f t="shared" si="74"/>
        <v>0</v>
      </c>
      <c r="KD20" s="47">
        <f t="shared" si="74"/>
        <v>0</v>
      </c>
      <c r="KE20" s="47">
        <f t="shared" si="74"/>
        <v>0</v>
      </c>
      <c r="KF20" s="47">
        <f t="shared" si="74"/>
        <v>0</v>
      </c>
      <c r="KG20" s="47">
        <f t="shared" si="74"/>
        <v>0</v>
      </c>
      <c r="KH20" s="47">
        <f t="shared" si="74"/>
        <v>0</v>
      </c>
      <c r="KI20" s="47">
        <f t="shared" si="74"/>
        <v>0</v>
      </c>
      <c r="KJ20" s="47">
        <f t="shared" si="74"/>
        <v>0</v>
      </c>
      <c r="KK20" s="47">
        <f t="shared" si="74"/>
        <v>0</v>
      </c>
      <c r="KL20" s="47">
        <f t="shared" si="75"/>
        <v>0</v>
      </c>
      <c r="KM20" s="47">
        <f t="shared" si="75"/>
        <v>0</v>
      </c>
      <c r="KN20" s="47">
        <f t="shared" si="75"/>
        <v>0</v>
      </c>
      <c r="KO20" s="47">
        <f t="shared" si="75"/>
        <v>0</v>
      </c>
      <c r="KP20" s="47">
        <f t="shared" si="75"/>
        <v>0</v>
      </c>
      <c r="KQ20" s="47">
        <f t="shared" si="75"/>
        <v>0</v>
      </c>
      <c r="KR20" s="47">
        <f t="shared" si="75"/>
        <v>0</v>
      </c>
      <c r="KS20" s="47">
        <f t="shared" si="75"/>
        <v>0</v>
      </c>
      <c r="KT20" s="47">
        <f t="shared" si="75"/>
        <v>0</v>
      </c>
      <c r="KU20" s="47">
        <f t="shared" si="75"/>
        <v>0</v>
      </c>
      <c r="KV20" s="47">
        <f t="shared" si="76"/>
        <v>0</v>
      </c>
      <c r="KW20" s="47">
        <f t="shared" si="76"/>
        <v>0</v>
      </c>
      <c r="KX20" s="47">
        <f t="shared" si="76"/>
        <v>0</v>
      </c>
      <c r="KY20" s="47">
        <f t="shared" si="76"/>
        <v>0</v>
      </c>
      <c r="KZ20" s="47">
        <f t="shared" si="76"/>
        <v>0</v>
      </c>
      <c r="LA20" s="47">
        <f t="shared" si="76"/>
        <v>0</v>
      </c>
      <c r="LB20" s="47">
        <f t="shared" si="76"/>
        <v>0</v>
      </c>
      <c r="LC20" s="47">
        <f t="shared" si="76"/>
        <v>0</v>
      </c>
      <c r="LD20" s="47">
        <f t="shared" si="76"/>
        <v>0</v>
      </c>
      <c r="LE20" s="47">
        <f t="shared" si="76"/>
        <v>0</v>
      </c>
      <c r="LF20" s="47">
        <f t="shared" si="77"/>
        <v>0</v>
      </c>
      <c r="LG20" s="47">
        <f t="shared" si="77"/>
        <v>0</v>
      </c>
      <c r="LH20" s="47">
        <f t="shared" si="77"/>
        <v>0</v>
      </c>
      <c r="LI20" s="47">
        <f t="shared" si="77"/>
        <v>0</v>
      </c>
      <c r="LJ20" s="47">
        <f t="shared" si="77"/>
        <v>0</v>
      </c>
      <c r="LK20" s="47">
        <f t="shared" si="77"/>
        <v>0</v>
      </c>
      <c r="LL20" s="47">
        <f t="shared" si="77"/>
        <v>0</v>
      </c>
      <c r="LM20" s="47">
        <f t="shared" si="77"/>
        <v>0</v>
      </c>
      <c r="LN20" s="47">
        <f t="shared" si="77"/>
        <v>0</v>
      </c>
      <c r="LO20" s="47">
        <f t="shared" si="77"/>
        <v>0</v>
      </c>
      <c r="LP20" s="47">
        <f t="shared" si="78"/>
        <v>0</v>
      </c>
      <c r="LQ20" s="47">
        <f t="shared" si="78"/>
        <v>0</v>
      </c>
      <c r="LR20" s="47">
        <f t="shared" si="78"/>
        <v>0</v>
      </c>
      <c r="LS20" s="47">
        <f t="shared" si="78"/>
        <v>0</v>
      </c>
      <c r="LT20" s="47">
        <f t="shared" si="78"/>
        <v>0</v>
      </c>
      <c r="LU20" s="47">
        <f t="shared" si="78"/>
        <v>0</v>
      </c>
      <c r="LV20" s="47">
        <f t="shared" si="78"/>
        <v>0</v>
      </c>
      <c r="LW20" s="47">
        <f t="shared" si="78"/>
        <v>0</v>
      </c>
      <c r="LX20" s="47">
        <f t="shared" si="78"/>
        <v>0</v>
      </c>
      <c r="LY20" s="47">
        <f t="shared" si="78"/>
        <v>0</v>
      </c>
      <c r="LZ20" s="47">
        <f t="shared" si="79"/>
        <v>0</v>
      </c>
      <c r="MA20" s="47">
        <f t="shared" si="79"/>
        <v>0</v>
      </c>
      <c r="MB20" s="47">
        <f t="shared" si="79"/>
        <v>0</v>
      </c>
      <c r="MC20" s="47">
        <f t="shared" si="79"/>
        <v>0</v>
      </c>
      <c r="MD20" s="47">
        <f t="shared" si="79"/>
        <v>0</v>
      </c>
      <c r="ME20" s="47">
        <f t="shared" si="79"/>
        <v>0</v>
      </c>
      <c r="MF20" s="47">
        <f t="shared" si="79"/>
        <v>0</v>
      </c>
      <c r="MG20" s="47">
        <f t="shared" si="79"/>
        <v>0</v>
      </c>
      <c r="MH20" s="47">
        <f t="shared" si="79"/>
        <v>0</v>
      </c>
      <c r="MI20" s="47">
        <f t="shared" si="79"/>
        <v>0</v>
      </c>
      <c r="MJ20" s="47">
        <f t="shared" si="80"/>
        <v>0</v>
      </c>
      <c r="MK20" s="47">
        <f t="shared" si="80"/>
        <v>0</v>
      </c>
      <c r="ML20" s="47">
        <f t="shared" si="80"/>
        <v>0</v>
      </c>
      <c r="MM20" s="47">
        <f t="shared" si="80"/>
        <v>0</v>
      </c>
      <c r="MN20" s="47">
        <f t="shared" si="80"/>
        <v>0</v>
      </c>
      <c r="MO20" s="47">
        <f t="shared" si="80"/>
        <v>0</v>
      </c>
      <c r="MP20" s="47">
        <f t="shared" si="80"/>
        <v>0</v>
      </c>
      <c r="MQ20" s="47">
        <f t="shared" si="80"/>
        <v>0</v>
      </c>
      <c r="MR20" s="47">
        <f t="shared" si="80"/>
        <v>0</v>
      </c>
      <c r="MS20" s="47">
        <f t="shared" si="80"/>
        <v>0</v>
      </c>
      <c r="MT20" s="47">
        <f t="shared" si="81"/>
        <v>0</v>
      </c>
      <c r="MU20" s="47">
        <f t="shared" si="81"/>
        <v>0</v>
      </c>
      <c r="MV20" s="47">
        <f t="shared" si="81"/>
        <v>0</v>
      </c>
      <c r="MW20" s="47">
        <f t="shared" si="81"/>
        <v>0</v>
      </c>
      <c r="MX20" s="47">
        <f t="shared" si="81"/>
        <v>0</v>
      </c>
      <c r="MY20" s="47">
        <f t="shared" si="81"/>
        <v>0</v>
      </c>
      <c r="MZ20" s="47">
        <f t="shared" si="81"/>
        <v>0</v>
      </c>
      <c r="NA20" s="47">
        <f t="shared" si="81"/>
        <v>0</v>
      </c>
      <c r="NB20" s="47">
        <f t="shared" si="81"/>
        <v>0</v>
      </c>
      <c r="NC20" s="47">
        <f t="shared" si="81"/>
        <v>0</v>
      </c>
      <c r="ND20" s="47">
        <f t="shared" si="81"/>
        <v>0</v>
      </c>
      <c r="NE20" s="47">
        <f t="shared" si="81"/>
        <v>0</v>
      </c>
      <c r="NF20" s="47">
        <f t="shared" si="81"/>
        <v>0</v>
      </c>
    </row>
    <row r="21" spans="1:370" ht="15.75" customHeight="1"/>
    <row r="22" spans="1:370" ht="15.75" customHeight="1"/>
    <row r="23" spans="1:370" ht="15.75" customHeight="1"/>
    <row r="24" spans="1:370" ht="15.75" customHeight="1"/>
    <row r="25" spans="1:370" ht="15.75" customHeight="1"/>
    <row r="26" spans="1:370" ht="15.75" customHeight="1"/>
    <row r="27" spans="1:370" ht="15.75" customHeight="1"/>
    <row r="28" spans="1:370" ht="15.75" customHeight="1"/>
    <row r="29" spans="1:370" ht="15.75" customHeight="1"/>
    <row r="30" spans="1:370" ht="15.75" customHeight="1"/>
    <row r="31" spans="1:370" ht="15.75" customHeight="1"/>
    <row r="32" spans="1:37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pHH1+eQ1Xzuiy/cFqwrhXa/cSfcAZO8ndFOh0pskMhaA0K7yrXPOQQl8h1xRJz0L/e+MIChrh5NYwxyz9gtzWQ==" saltValue="gINVPcWGWOn6roj8ioWRhA==" spinCount="100000" sheet="1" objects="1" scenarios="1" selectLockedCells="1" selectUnlockedCells="1"/>
  <pageMargins left="0.7" right="0.7" top="0.75" bottom="0.75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5c521b3-462e-4224-ad6e-43d424b41d0d">
      <Terms xmlns="http://schemas.microsoft.com/office/infopath/2007/PartnerControls"/>
    </lcf76f155ced4ddcb4097134ff3c332f>
    <TaxCatchAll xmlns="cef9072e-a9b7-45e9-90a1-7288d2d6fcd5" xsi:nil="true"/>
    <_Flow_SignoffStatus xmlns="35c521b3-462e-4224-ad6e-43d424b41d0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FF16AAF6082443949864551160D55D" ma:contentTypeVersion="19" ma:contentTypeDescription="Crée un document." ma:contentTypeScope="" ma:versionID="058446df032b0a0710d1bbc537bbd5fd">
  <xsd:schema xmlns:xsd="http://www.w3.org/2001/XMLSchema" xmlns:xs="http://www.w3.org/2001/XMLSchema" xmlns:p="http://schemas.microsoft.com/office/2006/metadata/properties" xmlns:ns2="35c521b3-462e-4224-ad6e-43d424b41d0d" xmlns:ns3="cef9072e-a9b7-45e9-90a1-7288d2d6fcd5" targetNamespace="http://schemas.microsoft.com/office/2006/metadata/properties" ma:root="true" ma:fieldsID="188f0de3ebf3da382c0b1cbb184461e3" ns2:_="" ns3:_="">
    <xsd:import namespace="35c521b3-462e-4224-ad6e-43d424b41d0d"/>
    <xsd:import namespace="cef9072e-a9b7-45e9-90a1-7288d2d6fc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c521b3-462e-4224-ad6e-43d424b41d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d89b1ee2-c023-4aba-8790-171193c610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État de validation" ma:internalName="_x00c9_tat_x0020_de_x0020_valida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f9072e-a9b7-45e9-90a1-7288d2d6fcd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e17190b-97a1-410c-b292-bf27a4e86711}" ma:internalName="TaxCatchAll" ma:showField="CatchAllData" ma:web="cef9072e-a9b7-45e9-90a1-7288d2d6fc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B284BA-DAA9-4D79-8B8C-7D64F02A43B5}"/>
</file>

<file path=customXml/itemProps2.xml><?xml version="1.0" encoding="utf-8"?>
<ds:datastoreItem xmlns:ds="http://schemas.openxmlformats.org/officeDocument/2006/customXml" ds:itemID="{9A2AE50C-FE2E-445B-88D1-603A56DB416A}"/>
</file>

<file path=customXml/itemProps3.xml><?xml version="1.0" encoding="utf-8"?>
<ds:datastoreItem xmlns:ds="http://schemas.openxmlformats.org/officeDocument/2006/customXml" ds:itemID="{C39A6385-5B6B-4F86-B802-CBA7A9A225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NGUYEN Laura</dc:creator>
  <cp:keywords/>
  <dc:description/>
  <cp:lastModifiedBy>BOULLIER Anne-Marie</cp:lastModifiedBy>
  <cp:revision/>
  <dcterms:created xsi:type="dcterms:W3CDTF">2024-08-28T07:46:53Z</dcterms:created>
  <dcterms:modified xsi:type="dcterms:W3CDTF">2025-06-24T13:44:14Z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0x01010022FF16AAF6082443949864551160D55D</vt:lpwstr>
  </property>
  <property fmtid="{D5CDD505-2E9C-101B-9397-08002B2CF9AE}" pid="3" name="MediaServiceImageTags">
    <vt:lpwstr/>
  </property>
</Properties>
</file>